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　　023　遺失・拾得\★施設占有者働きかけ・プログラム\施設占有者管理プログラム（長崎版）20200226修正\"/>
    </mc:Choice>
  </mc:AlternateContent>
  <bookViews>
    <workbookView xWindow="-45" yWindow="-15" windowWidth="19185" windowHeight="6510" tabRatio="670"/>
  </bookViews>
  <sheets>
    <sheet name="①施設占有者入力" sheetId="14" r:id="rId1"/>
    <sheet name="②物品入力" sheetId="10" r:id="rId2"/>
    <sheet name="③拾得物件台帳" sheetId="17" r:id="rId3"/>
    <sheet name="④拾得データコピー用" sheetId="18" r:id="rId4"/>
    <sheet name="⑤基本情報" sheetId="2" r:id="rId5"/>
    <sheet name="⑥提出物件" sheetId="6" r:id="rId6"/>
    <sheet name="⑦提出票" sheetId="20" r:id="rId7"/>
    <sheet name="編集" sheetId="3" state="hidden" r:id="rId8"/>
    <sheet name="コード" sheetId="7" state="hidden" r:id="rId9"/>
  </sheets>
  <definedNames>
    <definedName name="_xlnm._FilterDatabase" localSheetId="1" hidden="1">②物品入力!$C$9:$BF$9</definedName>
    <definedName name="_xlnm._FilterDatabase" localSheetId="5" hidden="1">⑥提出物件!#REF!</definedName>
    <definedName name="_xlnm._FilterDatabase" localSheetId="8" hidden="1">コード!$Z$1:$AB$572</definedName>
    <definedName name="_xlnm._FilterDatabase" localSheetId="7" hidden="1">編集!$B$1:$CO$1</definedName>
    <definedName name="_xlnm.Print_Area" localSheetId="2">③拾得物件台帳!$A$1:$K$27</definedName>
    <definedName name="_xlnm.Print_Area" localSheetId="3">④拾得データコピー用!$A$1:$K$32</definedName>
    <definedName name="_xlnm.Print_Area" localSheetId="6">⑦提出票!$A$1:$EB$51</definedName>
    <definedName name="_xlnm.Print_Titles" localSheetId="2">③拾得物件台帳!$1:$3</definedName>
    <definedName name="_xlnm.Print_Titles" localSheetId="3">④拾得データコピー用!$1:$3</definedName>
    <definedName name="カードケース類">コード!$AK$3:$AK$6</definedName>
    <definedName name="かさ類">コード!$AZ$3:$AZ$5</definedName>
    <definedName name="かばん類">コード!$AH$3:$AH$26</definedName>
    <definedName name="カメラ類">コード!$AL$3:$AL$13</definedName>
    <definedName name="その他">コード!$BF$3:$BF$10</definedName>
    <definedName name="めがね類">コード!$AN$3:$AN$10</definedName>
    <definedName name="衣類・履物類">コード!$AY$3:$AY$55</definedName>
    <definedName name="医療・化粧品類">コード!$BC$3:$BC$14</definedName>
    <definedName name="貴金属類">コード!$AQ$3:$AQ$11</definedName>
    <definedName name="携帯電話類">コード!$AP$3:$AP$4</definedName>
    <definedName name="月">コード!$R$2:$R$13</definedName>
    <definedName name="権利関係">コード!$C$2:$C$9</definedName>
    <definedName name="鍵類">コード!$BA$3:$BA$14</definedName>
    <definedName name="告知同意">コード!$H$2:$H$4</definedName>
    <definedName name="財布類">コード!$AJ$3:$AJ$9</definedName>
    <definedName name="時">コード!$T$2:$T$25</definedName>
    <definedName name="時計類">コード!$AM$3:$AM$11</definedName>
    <definedName name="手帳・文具類">コード!$AV$3:$AV$20</definedName>
    <definedName name="趣味・娯楽用品類">コード!$AR$3:$AR$20</definedName>
    <definedName name="拾得者">コード!$M$2:$M$3</definedName>
    <definedName name="拾得場所">コード!$A$2:$A$22</definedName>
    <definedName name="書類・紙類">コード!$AW$3:$AW$24</definedName>
    <definedName name="小包・箱類">コード!$AX$3:$AX$7</definedName>
    <definedName name="証明書類・カード類">コード!$AS$3:$AS$48</definedName>
    <definedName name="食料品類">コード!$BD$3:$BD$6</definedName>
    <definedName name="生活用品類">コード!$BB$3:$BB$48</definedName>
    <definedName name="袋・封筒類">コード!$AI$3:$AI$14</definedName>
    <definedName name="大分類">コード!$AH$2:$BF$2</definedName>
    <definedName name="著作品類">コード!$AU$3:$AU$19</definedName>
    <definedName name="電気製品類">コード!$AO$3:$AO$36</definedName>
    <definedName name="動植物類">コード!$BE$3:$BE$10</definedName>
    <definedName name="日">コード!$S$2:$S$32</definedName>
    <definedName name="年">コード!$Q$2:$Q$11</definedName>
    <definedName name="品目名">コード!$AE$2:$AE$179</definedName>
    <definedName name="分">コード!$U$2:$U$61</definedName>
    <definedName name="有価証券類">コード!$AT$3:$AT$38</definedName>
  </definedNames>
  <calcPr calcId="162913"/>
</workbook>
</file>

<file path=xl/calcChain.xml><?xml version="1.0" encoding="utf-8"?>
<calcChain xmlns="http://schemas.openxmlformats.org/spreadsheetml/2006/main">
  <c r="AU23" i="20" l="1"/>
  <c r="AU26" i="20"/>
  <c r="I1" i="2" l="1"/>
  <c r="G1" i="2"/>
  <c r="E1" i="2" l="1"/>
  <c r="CN101" i="3" l="1"/>
  <c r="CF100" i="6" s="1"/>
  <c r="CM101" i="3"/>
  <c r="CE100" i="6" s="1"/>
  <c r="CL101" i="3"/>
  <c r="CD100" i="6" s="1"/>
  <c r="CJ101" i="3"/>
  <c r="CB100" i="6" s="1"/>
  <c r="CI101" i="3"/>
  <c r="CA100" i="6" s="1"/>
  <c r="CH101" i="3"/>
  <c r="BZ100" i="6" s="1"/>
  <c r="CF101" i="3"/>
  <c r="BX100" i="6" s="1"/>
  <c r="CE101" i="3"/>
  <c r="BW100" i="6" s="1"/>
  <c r="CD101" i="3"/>
  <c r="BV100" i="6" s="1"/>
  <c r="CB101" i="3"/>
  <c r="BT100" i="6" s="1"/>
  <c r="CA101" i="3"/>
  <c r="BS100" i="6" s="1"/>
  <c r="BZ101" i="3"/>
  <c r="BR100" i="6" s="1"/>
  <c r="CN100" i="3"/>
  <c r="CF99" i="6" s="1"/>
  <c r="CM100" i="3"/>
  <c r="CE99" i="6" s="1"/>
  <c r="CL100" i="3"/>
  <c r="CD99" i="6" s="1"/>
  <c r="CJ100" i="3"/>
  <c r="CB99" i="6" s="1"/>
  <c r="CI100" i="3"/>
  <c r="CA99" i="6" s="1"/>
  <c r="CH100" i="3"/>
  <c r="BZ99" i="6" s="1"/>
  <c r="CF100" i="3"/>
  <c r="BX99" i="6" s="1"/>
  <c r="CE100" i="3"/>
  <c r="BW99" i="6" s="1"/>
  <c r="CD100" i="3"/>
  <c r="BV99" i="6" s="1"/>
  <c r="CB100" i="3"/>
  <c r="BT99" i="6" s="1"/>
  <c r="CA100" i="3"/>
  <c r="BS99" i="6" s="1"/>
  <c r="BZ100" i="3"/>
  <c r="BR99" i="6" s="1"/>
  <c r="CN99" i="3"/>
  <c r="CF98" i="6" s="1"/>
  <c r="CM99" i="3"/>
  <c r="CE98" i="6" s="1"/>
  <c r="CL99" i="3"/>
  <c r="CD98" i="6" s="1"/>
  <c r="CJ99" i="3"/>
  <c r="CB98" i="6" s="1"/>
  <c r="CI99" i="3"/>
  <c r="CA98" i="6" s="1"/>
  <c r="CH99" i="3"/>
  <c r="BZ98" i="6" s="1"/>
  <c r="CF99" i="3"/>
  <c r="BX98" i="6" s="1"/>
  <c r="CE99" i="3"/>
  <c r="BW98" i="6" s="1"/>
  <c r="CD99" i="3"/>
  <c r="BV98" i="6" s="1"/>
  <c r="CB99" i="3"/>
  <c r="BT98" i="6" s="1"/>
  <c r="CA99" i="3"/>
  <c r="BS98" i="6" s="1"/>
  <c r="BZ99" i="3"/>
  <c r="BR98" i="6" s="1"/>
  <c r="CN98" i="3"/>
  <c r="CF97" i="6" s="1"/>
  <c r="CM98" i="3"/>
  <c r="CE97" i="6" s="1"/>
  <c r="CL98" i="3"/>
  <c r="CD97" i="6" s="1"/>
  <c r="CJ98" i="3"/>
  <c r="CB97" i="6" s="1"/>
  <c r="CI98" i="3"/>
  <c r="CA97" i="6" s="1"/>
  <c r="CH98" i="3"/>
  <c r="BZ97" i="6" s="1"/>
  <c r="CF98" i="3"/>
  <c r="BX97" i="6" s="1"/>
  <c r="CE98" i="3"/>
  <c r="BW97" i="6" s="1"/>
  <c r="CD98" i="3"/>
  <c r="BV97" i="6" s="1"/>
  <c r="CB98" i="3"/>
  <c r="BT97" i="6" s="1"/>
  <c r="CA98" i="3"/>
  <c r="BS97" i="6" s="1"/>
  <c r="BZ98" i="3"/>
  <c r="BR97" i="6" s="1"/>
  <c r="CN97" i="3"/>
  <c r="CF96" i="6" s="1"/>
  <c r="CM97" i="3"/>
  <c r="CE96" i="6" s="1"/>
  <c r="CL97" i="3"/>
  <c r="CD96" i="6" s="1"/>
  <c r="CJ97" i="3"/>
  <c r="CB96" i="6" s="1"/>
  <c r="CI97" i="3"/>
  <c r="CA96" i="6" s="1"/>
  <c r="CH97" i="3"/>
  <c r="CF97" i="3"/>
  <c r="BX96" i="6" s="1"/>
  <c r="CE97" i="3"/>
  <c r="BW96" i="6" s="1"/>
  <c r="CD97" i="3"/>
  <c r="CB97" i="3"/>
  <c r="BT96" i="6" s="1"/>
  <c r="CA97" i="3"/>
  <c r="BS96" i="6" s="1"/>
  <c r="BZ97" i="3"/>
  <c r="CN96" i="3"/>
  <c r="CF95" i="6" s="1"/>
  <c r="CM96" i="3"/>
  <c r="CE95" i="6" s="1"/>
  <c r="CL96" i="3"/>
  <c r="CJ96" i="3"/>
  <c r="CB95" i="6" s="1"/>
  <c r="CI96" i="3"/>
  <c r="CA95" i="6" s="1"/>
  <c r="CH96" i="3"/>
  <c r="CF96" i="3"/>
  <c r="BX95" i="6" s="1"/>
  <c r="CE96" i="3"/>
  <c r="BW95" i="6" s="1"/>
  <c r="CD96" i="3"/>
  <c r="CB96" i="3"/>
  <c r="BT95" i="6" s="1"/>
  <c r="CA96" i="3"/>
  <c r="BS95" i="6" s="1"/>
  <c r="BZ96" i="3"/>
  <c r="CN95" i="3"/>
  <c r="CF94" i="6" s="1"/>
  <c r="CM95" i="3"/>
  <c r="CE94" i="6" s="1"/>
  <c r="CL95" i="3"/>
  <c r="CJ95" i="3"/>
  <c r="CB94" i="6" s="1"/>
  <c r="CI95" i="3"/>
  <c r="CA94" i="6" s="1"/>
  <c r="CH95" i="3"/>
  <c r="CF95" i="3"/>
  <c r="BX94" i="6" s="1"/>
  <c r="CE95" i="3"/>
  <c r="BW94" i="6" s="1"/>
  <c r="CD95" i="3"/>
  <c r="CB95" i="3"/>
  <c r="BT94" i="6" s="1"/>
  <c r="CA95" i="3"/>
  <c r="BS94" i="6" s="1"/>
  <c r="BZ95" i="3"/>
  <c r="CN94" i="3"/>
  <c r="CF93" i="6" s="1"/>
  <c r="CM94" i="3"/>
  <c r="CE93" i="6" s="1"/>
  <c r="CL94" i="3"/>
  <c r="CJ94" i="3"/>
  <c r="CB93" i="6" s="1"/>
  <c r="CI94" i="3"/>
  <c r="CA93" i="6" s="1"/>
  <c r="CH94" i="3"/>
  <c r="CF94" i="3"/>
  <c r="BX93" i="6" s="1"/>
  <c r="CE94" i="3"/>
  <c r="BW93" i="6" s="1"/>
  <c r="CD94" i="3"/>
  <c r="CB94" i="3"/>
  <c r="BT93" i="6" s="1"/>
  <c r="CA94" i="3"/>
  <c r="BS93" i="6" s="1"/>
  <c r="BZ94" i="3"/>
  <c r="CN93" i="3"/>
  <c r="CF92" i="6" s="1"/>
  <c r="CM93" i="3"/>
  <c r="CE92" i="6" s="1"/>
  <c r="CL93" i="3"/>
  <c r="CJ93" i="3"/>
  <c r="CB92" i="6" s="1"/>
  <c r="CI93" i="3"/>
  <c r="CA92" i="6" s="1"/>
  <c r="CH93" i="3"/>
  <c r="CF93" i="3"/>
  <c r="BX92" i="6" s="1"/>
  <c r="CE93" i="3"/>
  <c r="BW92" i="6" s="1"/>
  <c r="CD93" i="3"/>
  <c r="CB93" i="3"/>
  <c r="BT92" i="6" s="1"/>
  <c r="CA93" i="3"/>
  <c r="BS92" i="6" s="1"/>
  <c r="BZ93" i="3"/>
  <c r="CN92" i="3"/>
  <c r="CF91" i="6" s="1"/>
  <c r="CM92" i="3"/>
  <c r="CE91" i="6" s="1"/>
  <c r="CL92" i="3"/>
  <c r="CJ92" i="3"/>
  <c r="CB91" i="6" s="1"/>
  <c r="CI92" i="3"/>
  <c r="CA91" i="6" s="1"/>
  <c r="CH92" i="3"/>
  <c r="CF92" i="3"/>
  <c r="BX91" i="6" s="1"/>
  <c r="CE92" i="3"/>
  <c r="BW91" i="6" s="1"/>
  <c r="CD92" i="3"/>
  <c r="CB92" i="3"/>
  <c r="BT91" i="6" s="1"/>
  <c r="CA92" i="3"/>
  <c r="BS91" i="6" s="1"/>
  <c r="BZ92" i="3"/>
  <c r="CN91" i="3"/>
  <c r="CF90" i="6" s="1"/>
  <c r="CM91" i="3"/>
  <c r="CE90" i="6" s="1"/>
  <c r="CL91" i="3"/>
  <c r="CJ91" i="3"/>
  <c r="CB90" i="6" s="1"/>
  <c r="CI91" i="3"/>
  <c r="CA90" i="6" s="1"/>
  <c r="CH91" i="3"/>
  <c r="CF91" i="3"/>
  <c r="BX90" i="6" s="1"/>
  <c r="CE91" i="3"/>
  <c r="BW90" i="6" s="1"/>
  <c r="CD91" i="3"/>
  <c r="CB91" i="3"/>
  <c r="BT90" i="6" s="1"/>
  <c r="CA91" i="3"/>
  <c r="BS90" i="6" s="1"/>
  <c r="BZ91" i="3"/>
  <c r="CN90" i="3"/>
  <c r="CF89" i="6" s="1"/>
  <c r="CM90" i="3"/>
  <c r="CE89" i="6" s="1"/>
  <c r="CL90" i="3"/>
  <c r="CJ90" i="3"/>
  <c r="CB89" i="6" s="1"/>
  <c r="CI90" i="3"/>
  <c r="CA89" i="6" s="1"/>
  <c r="CH90" i="3"/>
  <c r="CF90" i="3"/>
  <c r="BX89" i="6" s="1"/>
  <c r="CE90" i="3"/>
  <c r="BW89" i="6" s="1"/>
  <c r="CD90" i="3"/>
  <c r="CB90" i="3"/>
  <c r="BT89" i="6" s="1"/>
  <c r="CA90" i="3"/>
  <c r="BS89" i="6" s="1"/>
  <c r="BZ90" i="3"/>
  <c r="CN89" i="3"/>
  <c r="CF88" i="6" s="1"/>
  <c r="CM89" i="3"/>
  <c r="CE88" i="6" s="1"/>
  <c r="CL89" i="3"/>
  <c r="CJ89" i="3"/>
  <c r="CB88" i="6" s="1"/>
  <c r="CI89" i="3"/>
  <c r="CA88" i="6" s="1"/>
  <c r="CH89" i="3"/>
  <c r="CF89" i="3"/>
  <c r="BX88" i="6" s="1"/>
  <c r="CE89" i="3"/>
  <c r="BW88" i="6" s="1"/>
  <c r="CD89" i="3"/>
  <c r="CB89" i="3"/>
  <c r="BT88" i="6" s="1"/>
  <c r="CA89" i="3"/>
  <c r="BS88" i="6" s="1"/>
  <c r="BZ89" i="3"/>
  <c r="CN88" i="3"/>
  <c r="CF87" i="6" s="1"/>
  <c r="CM88" i="3"/>
  <c r="CE87" i="6" s="1"/>
  <c r="CL88" i="3"/>
  <c r="CJ88" i="3"/>
  <c r="CB87" i="6" s="1"/>
  <c r="CI88" i="3"/>
  <c r="CA87" i="6" s="1"/>
  <c r="CH88" i="3"/>
  <c r="CF88" i="3"/>
  <c r="BX87" i="6" s="1"/>
  <c r="CE88" i="3"/>
  <c r="BW87" i="6" s="1"/>
  <c r="CD88" i="3"/>
  <c r="CB88" i="3"/>
  <c r="BT87" i="6" s="1"/>
  <c r="CA88" i="3"/>
  <c r="BS87" i="6" s="1"/>
  <c r="BZ88" i="3"/>
  <c r="CN87" i="3"/>
  <c r="CF86" i="6" s="1"/>
  <c r="CM87" i="3"/>
  <c r="CE86" i="6" s="1"/>
  <c r="CL87" i="3"/>
  <c r="CJ87" i="3"/>
  <c r="CB86" i="6" s="1"/>
  <c r="CI87" i="3"/>
  <c r="CA86" i="6" s="1"/>
  <c r="CH87" i="3"/>
  <c r="CF87" i="3"/>
  <c r="BX86" i="6" s="1"/>
  <c r="CE87" i="3"/>
  <c r="BW86" i="6" s="1"/>
  <c r="CD87" i="3"/>
  <c r="CB87" i="3"/>
  <c r="BT86" i="6" s="1"/>
  <c r="CA87" i="3"/>
  <c r="BS86" i="6" s="1"/>
  <c r="BZ87" i="3"/>
  <c r="CN86" i="3"/>
  <c r="CF85" i="6" s="1"/>
  <c r="CM86" i="3"/>
  <c r="CE85" i="6" s="1"/>
  <c r="CL86" i="3"/>
  <c r="CJ86" i="3"/>
  <c r="CB85" i="6" s="1"/>
  <c r="CI86" i="3"/>
  <c r="CA85" i="6" s="1"/>
  <c r="CH86" i="3"/>
  <c r="CF86" i="3"/>
  <c r="BX85" i="6" s="1"/>
  <c r="CE86" i="3"/>
  <c r="BW85" i="6" s="1"/>
  <c r="CD86" i="3"/>
  <c r="CB86" i="3"/>
  <c r="BT85" i="6" s="1"/>
  <c r="CA86" i="3"/>
  <c r="BS85" i="6" s="1"/>
  <c r="BZ86" i="3"/>
  <c r="CN85" i="3"/>
  <c r="CF84" i="6" s="1"/>
  <c r="CM85" i="3"/>
  <c r="CE84" i="6" s="1"/>
  <c r="CL85" i="3"/>
  <c r="CJ85" i="3"/>
  <c r="CB84" i="6" s="1"/>
  <c r="CI85" i="3"/>
  <c r="CA84" i="6" s="1"/>
  <c r="CH85" i="3"/>
  <c r="CF85" i="3"/>
  <c r="BX84" i="6" s="1"/>
  <c r="CE85" i="3"/>
  <c r="BW84" i="6" s="1"/>
  <c r="CD85" i="3"/>
  <c r="CB85" i="3"/>
  <c r="BT84" i="6" s="1"/>
  <c r="CA85" i="3"/>
  <c r="BS84" i="6" s="1"/>
  <c r="BZ85" i="3"/>
  <c r="CN84" i="3"/>
  <c r="CF83" i="6" s="1"/>
  <c r="CM84" i="3"/>
  <c r="CE83" i="6" s="1"/>
  <c r="CL84" i="3"/>
  <c r="CJ84" i="3"/>
  <c r="CB83" i="6" s="1"/>
  <c r="CI84" i="3"/>
  <c r="CA83" i="6" s="1"/>
  <c r="CH84" i="3"/>
  <c r="CF84" i="3"/>
  <c r="BX83" i="6" s="1"/>
  <c r="CE84" i="3"/>
  <c r="BW83" i="6" s="1"/>
  <c r="CD84" i="3"/>
  <c r="CB84" i="3"/>
  <c r="BT83" i="6" s="1"/>
  <c r="CA84" i="3"/>
  <c r="BS83" i="6" s="1"/>
  <c r="BZ84" i="3"/>
  <c r="CN83" i="3"/>
  <c r="CF82" i="6" s="1"/>
  <c r="CM83" i="3"/>
  <c r="CE82" i="6" s="1"/>
  <c r="CL83" i="3"/>
  <c r="CJ83" i="3"/>
  <c r="CB82" i="6" s="1"/>
  <c r="CI83" i="3"/>
  <c r="CA82" i="6" s="1"/>
  <c r="CH83" i="3"/>
  <c r="CF83" i="3"/>
  <c r="BX82" i="6" s="1"/>
  <c r="CE83" i="3"/>
  <c r="BW82" i="6" s="1"/>
  <c r="CD83" i="3"/>
  <c r="CB83" i="3"/>
  <c r="BT82" i="6" s="1"/>
  <c r="CA83" i="3"/>
  <c r="BS82" i="6" s="1"/>
  <c r="BZ83" i="3"/>
  <c r="CN82" i="3"/>
  <c r="CF81" i="6" s="1"/>
  <c r="CM82" i="3"/>
  <c r="CE81" i="6" s="1"/>
  <c r="CL82" i="3"/>
  <c r="CJ82" i="3"/>
  <c r="CB81" i="6" s="1"/>
  <c r="CI82" i="3"/>
  <c r="CA81" i="6" s="1"/>
  <c r="CH82" i="3"/>
  <c r="CF82" i="3"/>
  <c r="BX81" i="6" s="1"/>
  <c r="CE82" i="3"/>
  <c r="BW81" i="6" s="1"/>
  <c r="CD82" i="3"/>
  <c r="CB82" i="3"/>
  <c r="BT81" i="6" s="1"/>
  <c r="CA82" i="3"/>
  <c r="BS81" i="6" s="1"/>
  <c r="BZ82" i="3"/>
  <c r="CN81" i="3"/>
  <c r="CF80" i="6" s="1"/>
  <c r="CM81" i="3"/>
  <c r="CE80" i="6" s="1"/>
  <c r="CL81" i="3"/>
  <c r="CJ81" i="3"/>
  <c r="CB80" i="6" s="1"/>
  <c r="CI81" i="3"/>
  <c r="CA80" i="6" s="1"/>
  <c r="CH81" i="3"/>
  <c r="CF81" i="3"/>
  <c r="BX80" i="6" s="1"/>
  <c r="CE81" i="3"/>
  <c r="BW80" i="6" s="1"/>
  <c r="CD81" i="3"/>
  <c r="CB81" i="3"/>
  <c r="BT80" i="6" s="1"/>
  <c r="CA81" i="3"/>
  <c r="BS80" i="6" s="1"/>
  <c r="BZ81" i="3"/>
  <c r="CN80" i="3"/>
  <c r="CF79" i="6" s="1"/>
  <c r="CM80" i="3"/>
  <c r="CE79" i="6" s="1"/>
  <c r="CL80" i="3"/>
  <c r="CJ80" i="3"/>
  <c r="CB79" i="6" s="1"/>
  <c r="CI80" i="3"/>
  <c r="CA79" i="6" s="1"/>
  <c r="CH80" i="3"/>
  <c r="CF80" i="3"/>
  <c r="BX79" i="6" s="1"/>
  <c r="CE80" i="3"/>
  <c r="BW79" i="6" s="1"/>
  <c r="CD80" i="3"/>
  <c r="CB80" i="3"/>
  <c r="BT79" i="6" s="1"/>
  <c r="CA80" i="3"/>
  <c r="BS79" i="6" s="1"/>
  <c r="BZ80" i="3"/>
  <c r="CN79" i="3"/>
  <c r="CF78" i="6" s="1"/>
  <c r="CM79" i="3"/>
  <c r="CE78" i="6" s="1"/>
  <c r="CL79" i="3"/>
  <c r="CJ79" i="3"/>
  <c r="CB78" i="6" s="1"/>
  <c r="CI79" i="3"/>
  <c r="CA78" i="6" s="1"/>
  <c r="CH79" i="3"/>
  <c r="CF79" i="3"/>
  <c r="BX78" i="6" s="1"/>
  <c r="CE79" i="3"/>
  <c r="BW78" i="6" s="1"/>
  <c r="CD79" i="3"/>
  <c r="CB79" i="3"/>
  <c r="BT78" i="6" s="1"/>
  <c r="CA79" i="3"/>
  <c r="BS78" i="6" s="1"/>
  <c r="BZ79" i="3"/>
  <c r="CN78" i="3"/>
  <c r="CF77" i="6" s="1"/>
  <c r="CM78" i="3"/>
  <c r="CE77" i="6" s="1"/>
  <c r="CL78" i="3"/>
  <c r="CJ78" i="3"/>
  <c r="CB77" i="6" s="1"/>
  <c r="CI78" i="3"/>
  <c r="CA77" i="6" s="1"/>
  <c r="CH78" i="3"/>
  <c r="CF78" i="3"/>
  <c r="BX77" i="6" s="1"/>
  <c r="CE78" i="3"/>
  <c r="BW77" i="6" s="1"/>
  <c r="CD78" i="3"/>
  <c r="CB78" i="3"/>
  <c r="BT77" i="6" s="1"/>
  <c r="CA78" i="3"/>
  <c r="BS77" i="6" s="1"/>
  <c r="BZ78" i="3"/>
  <c r="CN77" i="3"/>
  <c r="CF76" i="6" s="1"/>
  <c r="CM77" i="3"/>
  <c r="CE76" i="6" s="1"/>
  <c r="CL77" i="3"/>
  <c r="CJ77" i="3"/>
  <c r="CB76" i="6" s="1"/>
  <c r="CI77" i="3"/>
  <c r="CA76" i="6" s="1"/>
  <c r="CH77" i="3"/>
  <c r="CF77" i="3"/>
  <c r="BX76" i="6" s="1"/>
  <c r="CE77" i="3"/>
  <c r="BW76" i="6" s="1"/>
  <c r="CD77" i="3"/>
  <c r="CB77" i="3"/>
  <c r="BT76" i="6" s="1"/>
  <c r="CA77" i="3"/>
  <c r="BS76" i="6" s="1"/>
  <c r="BZ77" i="3"/>
  <c r="CN76" i="3"/>
  <c r="CF75" i="6" s="1"/>
  <c r="CM76" i="3"/>
  <c r="CE75" i="6" s="1"/>
  <c r="CL76" i="3"/>
  <c r="CJ76" i="3"/>
  <c r="CB75" i="6" s="1"/>
  <c r="CI76" i="3"/>
  <c r="CA75" i="6" s="1"/>
  <c r="CH76" i="3"/>
  <c r="CF76" i="3"/>
  <c r="BX75" i="6" s="1"/>
  <c r="CE76" i="3"/>
  <c r="BW75" i="6" s="1"/>
  <c r="CD76" i="3"/>
  <c r="CB76" i="3"/>
  <c r="BT75" i="6" s="1"/>
  <c r="CA76" i="3"/>
  <c r="BS75" i="6" s="1"/>
  <c r="BZ76" i="3"/>
  <c r="CN75" i="3"/>
  <c r="CF74" i="6" s="1"/>
  <c r="CM75" i="3"/>
  <c r="CE74" i="6" s="1"/>
  <c r="CL75" i="3"/>
  <c r="CJ75" i="3"/>
  <c r="CB74" i="6" s="1"/>
  <c r="CI75" i="3"/>
  <c r="CA74" i="6" s="1"/>
  <c r="CH75" i="3"/>
  <c r="CF75" i="3"/>
  <c r="BX74" i="6" s="1"/>
  <c r="CE75" i="3"/>
  <c r="BW74" i="6" s="1"/>
  <c r="CD75" i="3"/>
  <c r="CB75" i="3"/>
  <c r="BT74" i="6" s="1"/>
  <c r="CA75" i="3"/>
  <c r="BS74" i="6" s="1"/>
  <c r="BZ75" i="3"/>
  <c r="CN74" i="3"/>
  <c r="CF73" i="6" s="1"/>
  <c r="CM74" i="3"/>
  <c r="CE73" i="6" s="1"/>
  <c r="CL74" i="3"/>
  <c r="CJ74" i="3"/>
  <c r="CB73" i="6" s="1"/>
  <c r="CI74" i="3"/>
  <c r="CA73" i="6" s="1"/>
  <c r="CH74" i="3"/>
  <c r="CF74" i="3"/>
  <c r="BX73" i="6" s="1"/>
  <c r="CE74" i="3"/>
  <c r="BW73" i="6" s="1"/>
  <c r="CD74" i="3"/>
  <c r="CB74" i="3"/>
  <c r="BT73" i="6" s="1"/>
  <c r="CA74" i="3"/>
  <c r="BS73" i="6" s="1"/>
  <c r="BZ74" i="3"/>
  <c r="CN73" i="3"/>
  <c r="CF72" i="6" s="1"/>
  <c r="CM73" i="3"/>
  <c r="CE72" i="6" s="1"/>
  <c r="CL73" i="3"/>
  <c r="CJ73" i="3"/>
  <c r="CB72" i="6" s="1"/>
  <c r="CI73" i="3"/>
  <c r="CA72" i="6" s="1"/>
  <c r="CH73" i="3"/>
  <c r="CF73" i="3"/>
  <c r="BX72" i="6" s="1"/>
  <c r="CE73" i="3"/>
  <c r="BW72" i="6" s="1"/>
  <c r="CD73" i="3"/>
  <c r="CB73" i="3"/>
  <c r="BT72" i="6" s="1"/>
  <c r="CA73" i="3"/>
  <c r="BS72" i="6" s="1"/>
  <c r="BZ73" i="3"/>
  <c r="CN72" i="3"/>
  <c r="CF71" i="6" s="1"/>
  <c r="CM72" i="3"/>
  <c r="CE71" i="6" s="1"/>
  <c r="CL72" i="3"/>
  <c r="CJ72" i="3"/>
  <c r="CB71" i="6" s="1"/>
  <c r="CI72" i="3"/>
  <c r="CA71" i="6" s="1"/>
  <c r="CH72" i="3"/>
  <c r="CF72" i="3"/>
  <c r="BX71" i="6" s="1"/>
  <c r="CE72" i="3"/>
  <c r="BW71" i="6" s="1"/>
  <c r="CD72" i="3"/>
  <c r="CB72" i="3"/>
  <c r="BT71" i="6" s="1"/>
  <c r="CA72" i="3"/>
  <c r="BS71" i="6" s="1"/>
  <c r="BZ72" i="3"/>
  <c r="CN71" i="3"/>
  <c r="CF70" i="6" s="1"/>
  <c r="CM71" i="3"/>
  <c r="CE70" i="6" s="1"/>
  <c r="CL71" i="3"/>
  <c r="CJ71" i="3"/>
  <c r="CB70" i="6" s="1"/>
  <c r="CI71" i="3"/>
  <c r="CA70" i="6" s="1"/>
  <c r="CH71" i="3"/>
  <c r="CF71" i="3"/>
  <c r="BX70" i="6" s="1"/>
  <c r="CE71" i="3"/>
  <c r="BW70" i="6" s="1"/>
  <c r="CD71" i="3"/>
  <c r="CB71" i="3"/>
  <c r="BT70" i="6" s="1"/>
  <c r="CA71" i="3"/>
  <c r="BS70" i="6" s="1"/>
  <c r="BZ71" i="3"/>
  <c r="CN70" i="3"/>
  <c r="CF69" i="6" s="1"/>
  <c r="CM70" i="3"/>
  <c r="CE69" i="6" s="1"/>
  <c r="CL70" i="3"/>
  <c r="CJ70" i="3"/>
  <c r="CB69" i="6" s="1"/>
  <c r="CI70" i="3"/>
  <c r="CA69" i="6" s="1"/>
  <c r="CH70" i="3"/>
  <c r="CF70" i="3"/>
  <c r="BX69" i="6" s="1"/>
  <c r="CE70" i="3"/>
  <c r="BW69" i="6" s="1"/>
  <c r="CD70" i="3"/>
  <c r="CB70" i="3"/>
  <c r="BT69" i="6" s="1"/>
  <c r="CA70" i="3"/>
  <c r="BS69" i="6" s="1"/>
  <c r="BZ70" i="3"/>
  <c r="CN69" i="3"/>
  <c r="CF68" i="6" s="1"/>
  <c r="CM69" i="3"/>
  <c r="CE68" i="6" s="1"/>
  <c r="CL69" i="3"/>
  <c r="CJ69" i="3"/>
  <c r="CB68" i="6" s="1"/>
  <c r="CI69" i="3"/>
  <c r="CA68" i="6" s="1"/>
  <c r="CH69" i="3"/>
  <c r="CF69" i="3"/>
  <c r="BX68" i="6" s="1"/>
  <c r="CE69" i="3"/>
  <c r="BW68" i="6" s="1"/>
  <c r="CD69" i="3"/>
  <c r="CB69" i="3"/>
  <c r="BT68" i="6" s="1"/>
  <c r="CA69" i="3"/>
  <c r="BS68" i="6" s="1"/>
  <c r="BZ69" i="3"/>
  <c r="CN68" i="3"/>
  <c r="CF67" i="6" s="1"/>
  <c r="CM68" i="3"/>
  <c r="CE67" i="6" s="1"/>
  <c r="CL68" i="3"/>
  <c r="CJ68" i="3"/>
  <c r="CB67" i="6" s="1"/>
  <c r="CI68" i="3"/>
  <c r="CA67" i="6" s="1"/>
  <c r="CH68" i="3"/>
  <c r="CF68" i="3"/>
  <c r="BX67" i="6" s="1"/>
  <c r="CE68" i="3"/>
  <c r="BW67" i="6" s="1"/>
  <c r="CD68" i="3"/>
  <c r="CB68" i="3"/>
  <c r="BT67" i="6" s="1"/>
  <c r="CA68" i="3"/>
  <c r="BS67" i="6" s="1"/>
  <c r="BZ68" i="3"/>
  <c r="CN67" i="3"/>
  <c r="CF66" i="6" s="1"/>
  <c r="CM67" i="3"/>
  <c r="CE66" i="6" s="1"/>
  <c r="CL67" i="3"/>
  <c r="CJ67" i="3"/>
  <c r="CB66" i="6" s="1"/>
  <c r="CI67" i="3"/>
  <c r="CA66" i="6" s="1"/>
  <c r="CH67" i="3"/>
  <c r="CF67" i="3"/>
  <c r="BX66" i="6" s="1"/>
  <c r="CE67" i="3"/>
  <c r="BW66" i="6" s="1"/>
  <c r="CD67" i="3"/>
  <c r="CB67" i="3"/>
  <c r="BT66" i="6" s="1"/>
  <c r="CA67" i="3"/>
  <c r="BS66" i="6" s="1"/>
  <c r="BZ67" i="3"/>
  <c r="CN66" i="3"/>
  <c r="CF65" i="6" s="1"/>
  <c r="CM66" i="3"/>
  <c r="CE65" i="6" s="1"/>
  <c r="CL66" i="3"/>
  <c r="CJ66" i="3"/>
  <c r="CB65" i="6" s="1"/>
  <c r="CI66" i="3"/>
  <c r="CA65" i="6" s="1"/>
  <c r="CH66" i="3"/>
  <c r="CF66" i="3"/>
  <c r="BX65" i="6" s="1"/>
  <c r="CE66" i="3"/>
  <c r="BW65" i="6" s="1"/>
  <c r="CD66" i="3"/>
  <c r="CB66" i="3"/>
  <c r="BT65" i="6" s="1"/>
  <c r="CA66" i="3"/>
  <c r="BS65" i="6" s="1"/>
  <c r="BZ66" i="3"/>
  <c r="CN65" i="3"/>
  <c r="CF64" i="6" s="1"/>
  <c r="CM65" i="3"/>
  <c r="CE64" i="6" s="1"/>
  <c r="CL65" i="3"/>
  <c r="CJ65" i="3"/>
  <c r="CB64" i="6" s="1"/>
  <c r="CI65" i="3"/>
  <c r="CA64" i="6" s="1"/>
  <c r="CH65" i="3"/>
  <c r="CF65" i="3"/>
  <c r="BX64" i="6" s="1"/>
  <c r="CE65" i="3"/>
  <c r="BW64" i="6" s="1"/>
  <c r="CD65" i="3"/>
  <c r="CB65" i="3"/>
  <c r="BT64" i="6" s="1"/>
  <c r="CA65" i="3"/>
  <c r="BS64" i="6" s="1"/>
  <c r="BZ65" i="3"/>
  <c r="CN64" i="3"/>
  <c r="CF63" i="6" s="1"/>
  <c r="CM64" i="3"/>
  <c r="CE63" i="6" s="1"/>
  <c r="CL64" i="3"/>
  <c r="CJ64" i="3"/>
  <c r="CB63" i="6" s="1"/>
  <c r="CI64" i="3"/>
  <c r="CA63" i="6" s="1"/>
  <c r="CH64" i="3"/>
  <c r="CF64" i="3"/>
  <c r="BX63" i="6" s="1"/>
  <c r="CE64" i="3"/>
  <c r="BW63" i="6" s="1"/>
  <c r="CD64" i="3"/>
  <c r="CB64" i="3"/>
  <c r="BT63" i="6" s="1"/>
  <c r="CA64" i="3"/>
  <c r="BS63" i="6" s="1"/>
  <c r="BZ64" i="3"/>
  <c r="CN63" i="3"/>
  <c r="CF62" i="6" s="1"/>
  <c r="CM63" i="3"/>
  <c r="CE62" i="6" s="1"/>
  <c r="CL63" i="3"/>
  <c r="CJ63" i="3"/>
  <c r="CB62" i="6" s="1"/>
  <c r="CI63" i="3"/>
  <c r="CA62" i="6" s="1"/>
  <c r="CH63" i="3"/>
  <c r="CF63" i="3"/>
  <c r="BX62" i="6" s="1"/>
  <c r="CE63" i="3"/>
  <c r="BW62" i="6" s="1"/>
  <c r="CD63" i="3"/>
  <c r="CB63" i="3"/>
  <c r="BT62" i="6" s="1"/>
  <c r="CA63" i="3"/>
  <c r="BS62" i="6" s="1"/>
  <c r="BZ63" i="3"/>
  <c r="CN62" i="3"/>
  <c r="CF61" i="6" s="1"/>
  <c r="CM62" i="3"/>
  <c r="CE61" i="6" s="1"/>
  <c r="CL62" i="3"/>
  <c r="CJ62" i="3"/>
  <c r="CB61" i="6" s="1"/>
  <c r="CI62" i="3"/>
  <c r="CA61" i="6" s="1"/>
  <c r="CH62" i="3"/>
  <c r="CF62" i="3"/>
  <c r="BX61" i="6" s="1"/>
  <c r="CE62" i="3"/>
  <c r="BW61" i="6" s="1"/>
  <c r="CD62" i="3"/>
  <c r="CB62" i="3"/>
  <c r="BT61" i="6" s="1"/>
  <c r="CA62" i="3"/>
  <c r="BS61" i="6" s="1"/>
  <c r="BZ62" i="3"/>
  <c r="CN61" i="3"/>
  <c r="CF60" i="6" s="1"/>
  <c r="CM61" i="3"/>
  <c r="CE60" i="6" s="1"/>
  <c r="CL61" i="3"/>
  <c r="CJ61" i="3"/>
  <c r="CB60" i="6" s="1"/>
  <c r="CI61" i="3"/>
  <c r="CA60" i="6" s="1"/>
  <c r="CH61" i="3"/>
  <c r="CF61" i="3"/>
  <c r="BX60" i="6" s="1"/>
  <c r="CE61" i="3"/>
  <c r="BW60" i="6" s="1"/>
  <c r="CD61" i="3"/>
  <c r="CB61" i="3"/>
  <c r="BT60" i="6" s="1"/>
  <c r="CA61" i="3"/>
  <c r="BS60" i="6" s="1"/>
  <c r="BZ61" i="3"/>
  <c r="CN60" i="3"/>
  <c r="CF59" i="6" s="1"/>
  <c r="CM60" i="3"/>
  <c r="CE59" i="6" s="1"/>
  <c r="CL60" i="3"/>
  <c r="CJ60" i="3"/>
  <c r="CB59" i="6" s="1"/>
  <c r="CI60" i="3"/>
  <c r="CA59" i="6" s="1"/>
  <c r="CH60" i="3"/>
  <c r="CF60" i="3"/>
  <c r="BX59" i="6" s="1"/>
  <c r="CE60" i="3"/>
  <c r="BW59" i="6" s="1"/>
  <c r="CD60" i="3"/>
  <c r="CB60" i="3"/>
  <c r="BT59" i="6" s="1"/>
  <c r="CA60" i="3"/>
  <c r="BS59" i="6" s="1"/>
  <c r="BZ60" i="3"/>
  <c r="CN59" i="3"/>
  <c r="CF58" i="6" s="1"/>
  <c r="CM59" i="3"/>
  <c r="CE58" i="6" s="1"/>
  <c r="CL59" i="3"/>
  <c r="CJ59" i="3"/>
  <c r="CB58" i="6" s="1"/>
  <c r="CI59" i="3"/>
  <c r="CA58" i="6" s="1"/>
  <c r="CH59" i="3"/>
  <c r="CF59" i="3"/>
  <c r="BX58" i="6" s="1"/>
  <c r="CE59" i="3"/>
  <c r="BW58" i="6" s="1"/>
  <c r="CD59" i="3"/>
  <c r="BV58" i="6" s="1"/>
  <c r="CB59" i="3"/>
  <c r="BT58" i="6" s="1"/>
  <c r="CA59" i="3"/>
  <c r="BS58" i="6" s="1"/>
  <c r="BZ59" i="3"/>
  <c r="BR58" i="6" s="1"/>
  <c r="CN58" i="3"/>
  <c r="CF57" i="6" s="1"/>
  <c r="CM58" i="3"/>
  <c r="CE57" i="6" s="1"/>
  <c r="CL58" i="3"/>
  <c r="CD57" i="6" s="1"/>
  <c r="CJ58" i="3"/>
  <c r="CB57" i="6" s="1"/>
  <c r="CI58" i="3"/>
  <c r="CA57" i="6" s="1"/>
  <c r="CH58" i="3"/>
  <c r="BZ57" i="6" s="1"/>
  <c r="CF58" i="3"/>
  <c r="BX57" i="6" s="1"/>
  <c r="CE58" i="3"/>
  <c r="BW57" i="6" s="1"/>
  <c r="CD58" i="3"/>
  <c r="BV57" i="6" s="1"/>
  <c r="CB58" i="3"/>
  <c r="BT57" i="6" s="1"/>
  <c r="CA58" i="3"/>
  <c r="BS57" i="6" s="1"/>
  <c r="BZ58" i="3"/>
  <c r="BR57" i="6" s="1"/>
  <c r="CN57" i="3"/>
  <c r="CF56" i="6" s="1"/>
  <c r="CM57" i="3"/>
  <c r="CE56" i="6" s="1"/>
  <c r="CL57" i="3"/>
  <c r="CD56" i="6" s="1"/>
  <c r="CJ57" i="3"/>
  <c r="CB56" i="6" s="1"/>
  <c r="CI57" i="3"/>
  <c r="CA56" i="6" s="1"/>
  <c r="CH57" i="3"/>
  <c r="BZ56" i="6" s="1"/>
  <c r="CF57" i="3"/>
  <c r="BX56" i="6" s="1"/>
  <c r="CE57" i="3"/>
  <c r="BW56" i="6" s="1"/>
  <c r="CD57" i="3"/>
  <c r="BV56" i="6" s="1"/>
  <c r="CB57" i="3"/>
  <c r="BT56" i="6" s="1"/>
  <c r="CA57" i="3"/>
  <c r="BS56" i="6" s="1"/>
  <c r="BZ57" i="3"/>
  <c r="BR56" i="6" s="1"/>
  <c r="CN56" i="3"/>
  <c r="CF55" i="6" s="1"/>
  <c r="CM56" i="3"/>
  <c r="CE55" i="6" s="1"/>
  <c r="CL56" i="3"/>
  <c r="CD55" i="6" s="1"/>
  <c r="CJ56" i="3"/>
  <c r="CB55" i="6" s="1"/>
  <c r="CI56" i="3"/>
  <c r="CA55" i="6" s="1"/>
  <c r="CH56" i="3"/>
  <c r="BZ55" i="6" s="1"/>
  <c r="CF56" i="3"/>
  <c r="BX55" i="6" s="1"/>
  <c r="CE56" i="3"/>
  <c r="BW55" i="6" s="1"/>
  <c r="CD56" i="3"/>
  <c r="BV55" i="6" s="1"/>
  <c r="CB56" i="3"/>
  <c r="BT55" i="6" s="1"/>
  <c r="CA56" i="3"/>
  <c r="BS55" i="6" s="1"/>
  <c r="BZ56" i="3"/>
  <c r="BR55" i="6" s="1"/>
  <c r="CN55" i="3"/>
  <c r="CF54" i="6" s="1"/>
  <c r="CM55" i="3"/>
  <c r="CE54" i="6" s="1"/>
  <c r="CL55" i="3"/>
  <c r="CD54" i="6" s="1"/>
  <c r="CJ55" i="3"/>
  <c r="CB54" i="6" s="1"/>
  <c r="CI55" i="3"/>
  <c r="CA54" i="6" s="1"/>
  <c r="CH55" i="3"/>
  <c r="BZ54" i="6" s="1"/>
  <c r="CF55" i="3"/>
  <c r="BX54" i="6" s="1"/>
  <c r="CE55" i="3"/>
  <c r="BW54" i="6" s="1"/>
  <c r="CD55" i="3"/>
  <c r="BV54" i="6" s="1"/>
  <c r="CB55" i="3"/>
  <c r="BT54" i="6" s="1"/>
  <c r="CA55" i="3"/>
  <c r="BS54" i="6" s="1"/>
  <c r="BZ55" i="3"/>
  <c r="BR54" i="6" s="1"/>
  <c r="CN54" i="3"/>
  <c r="CF53" i="6" s="1"/>
  <c r="CM54" i="3"/>
  <c r="CE53" i="6" s="1"/>
  <c r="CL54" i="3"/>
  <c r="CD53" i="6" s="1"/>
  <c r="CJ54" i="3"/>
  <c r="CB53" i="6" s="1"/>
  <c r="CI54" i="3"/>
  <c r="CA53" i="6" s="1"/>
  <c r="CH54" i="3"/>
  <c r="BZ53" i="6" s="1"/>
  <c r="CF54" i="3"/>
  <c r="BX53" i="6" s="1"/>
  <c r="CE54" i="3"/>
  <c r="BW53" i="6" s="1"/>
  <c r="CD54" i="3"/>
  <c r="BV53" i="6" s="1"/>
  <c r="CB54" i="3"/>
  <c r="BT53" i="6" s="1"/>
  <c r="CA54" i="3"/>
  <c r="BS53" i="6" s="1"/>
  <c r="BZ54" i="3"/>
  <c r="BR53" i="6" s="1"/>
  <c r="CN53" i="3"/>
  <c r="CF52" i="6" s="1"/>
  <c r="CM53" i="3"/>
  <c r="CE52" i="6" s="1"/>
  <c r="CL53" i="3"/>
  <c r="CD52" i="6" s="1"/>
  <c r="CJ53" i="3"/>
  <c r="CB52" i="6" s="1"/>
  <c r="CI53" i="3"/>
  <c r="CA52" i="6" s="1"/>
  <c r="CH53" i="3"/>
  <c r="BZ52" i="6" s="1"/>
  <c r="CF53" i="3"/>
  <c r="BX52" i="6" s="1"/>
  <c r="CE53" i="3"/>
  <c r="BW52" i="6" s="1"/>
  <c r="CD53" i="3"/>
  <c r="BV52" i="6" s="1"/>
  <c r="CB53" i="3"/>
  <c r="BT52" i="6" s="1"/>
  <c r="CA53" i="3"/>
  <c r="BS52" i="6" s="1"/>
  <c r="BZ53" i="3"/>
  <c r="BR52" i="6" s="1"/>
  <c r="CN52" i="3"/>
  <c r="CF51" i="6" s="1"/>
  <c r="CM52" i="3"/>
  <c r="CE51" i="6" s="1"/>
  <c r="CL52" i="3"/>
  <c r="CD51" i="6" s="1"/>
  <c r="CJ52" i="3"/>
  <c r="CB51" i="6" s="1"/>
  <c r="CI52" i="3"/>
  <c r="CA51" i="6" s="1"/>
  <c r="CH52" i="3"/>
  <c r="BZ51" i="6" s="1"/>
  <c r="CF52" i="3"/>
  <c r="BX51" i="6" s="1"/>
  <c r="CE52" i="3"/>
  <c r="BW51" i="6" s="1"/>
  <c r="CD52" i="3"/>
  <c r="BV51" i="6" s="1"/>
  <c r="CB52" i="3"/>
  <c r="BT51" i="6" s="1"/>
  <c r="CA52" i="3"/>
  <c r="BS51" i="6" s="1"/>
  <c r="BZ52" i="3"/>
  <c r="BR51" i="6" s="1"/>
  <c r="CN51" i="3"/>
  <c r="CF50" i="6" s="1"/>
  <c r="CM51" i="3"/>
  <c r="CE50" i="6" s="1"/>
  <c r="CL51" i="3"/>
  <c r="CD50" i="6" s="1"/>
  <c r="CJ51" i="3"/>
  <c r="CB50" i="6" s="1"/>
  <c r="CI51" i="3"/>
  <c r="CA50" i="6" s="1"/>
  <c r="CH51" i="3"/>
  <c r="BZ50" i="6" s="1"/>
  <c r="CF51" i="3"/>
  <c r="BX50" i="6" s="1"/>
  <c r="CE51" i="3"/>
  <c r="BW50" i="6" s="1"/>
  <c r="CD51" i="3"/>
  <c r="BV50" i="6" s="1"/>
  <c r="CB51" i="3"/>
  <c r="BT50" i="6" s="1"/>
  <c r="CA51" i="3"/>
  <c r="BS50" i="6" s="1"/>
  <c r="BZ51" i="3"/>
  <c r="BR50" i="6" s="1"/>
  <c r="CN50" i="3"/>
  <c r="CF49" i="6" s="1"/>
  <c r="CM50" i="3"/>
  <c r="CE49" i="6" s="1"/>
  <c r="CL50" i="3"/>
  <c r="CD49" i="6" s="1"/>
  <c r="CJ50" i="3"/>
  <c r="CB49" i="6" s="1"/>
  <c r="CI50" i="3"/>
  <c r="CA49" i="6" s="1"/>
  <c r="CH50" i="3"/>
  <c r="BZ49" i="6" s="1"/>
  <c r="CF50" i="3"/>
  <c r="BX49" i="6" s="1"/>
  <c r="CE50" i="3"/>
  <c r="BW49" i="6" s="1"/>
  <c r="CD50" i="3"/>
  <c r="BV49" i="6" s="1"/>
  <c r="CB50" i="3"/>
  <c r="BT49" i="6" s="1"/>
  <c r="CA50" i="3"/>
  <c r="BS49" i="6" s="1"/>
  <c r="BZ50" i="3"/>
  <c r="BR49" i="6" s="1"/>
  <c r="CN49" i="3"/>
  <c r="CF48" i="6" s="1"/>
  <c r="CM49" i="3"/>
  <c r="CE48" i="6" s="1"/>
  <c r="CL49" i="3"/>
  <c r="CD48" i="6" s="1"/>
  <c r="CJ49" i="3"/>
  <c r="CB48" i="6" s="1"/>
  <c r="CI49" i="3"/>
  <c r="CA48" i="6" s="1"/>
  <c r="CH49" i="3"/>
  <c r="BZ48" i="6" s="1"/>
  <c r="CF49" i="3"/>
  <c r="BX48" i="6" s="1"/>
  <c r="CE49" i="3"/>
  <c r="BW48" i="6" s="1"/>
  <c r="CD49" i="3"/>
  <c r="BV48" i="6" s="1"/>
  <c r="CB49" i="3"/>
  <c r="BT48" i="6" s="1"/>
  <c r="CA49" i="3"/>
  <c r="BS48" i="6" s="1"/>
  <c r="BZ49" i="3"/>
  <c r="BR48" i="6" s="1"/>
  <c r="CN48" i="3"/>
  <c r="CF47" i="6" s="1"/>
  <c r="CM48" i="3"/>
  <c r="CE47" i="6" s="1"/>
  <c r="CL48" i="3"/>
  <c r="CD47" i="6" s="1"/>
  <c r="CJ48" i="3"/>
  <c r="CB47" i="6" s="1"/>
  <c r="CI48" i="3"/>
  <c r="CA47" i="6" s="1"/>
  <c r="CH48" i="3"/>
  <c r="BZ47" i="6" s="1"/>
  <c r="CF48" i="3"/>
  <c r="BX47" i="6" s="1"/>
  <c r="CE48" i="3"/>
  <c r="BW47" i="6" s="1"/>
  <c r="CD48" i="3"/>
  <c r="BV47" i="6" s="1"/>
  <c r="CB48" i="3"/>
  <c r="BT47" i="6" s="1"/>
  <c r="CA48" i="3"/>
  <c r="BS47" i="6" s="1"/>
  <c r="BZ48" i="3"/>
  <c r="BR47" i="6" s="1"/>
  <c r="CN47" i="3"/>
  <c r="CF46" i="6" s="1"/>
  <c r="CM47" i="3"/>
  <c r="CE46" i="6" s="1"/>
  <c r="CL47" i="3"/>
  <c r="CD46" i="6" s="1"/>
  <c r="CJ47" i="3"/>
  <c r="CB46" i="6" s="1"/>
  <c r="CI47" i="3"/>
  <c r="CA46" i="6" s="1"/>
  <c r="CH47" i="3"/>
  <c r="BZ46" i="6" s="1"/>
  <c r="CF47" i="3"/>
  <c r="BX46" i="6" s="1"/>
  <c r="CE47" i="3"/>
  <c r="BW46" i="6" s="1"/>
  <c r="CD47" i="3"/>
  <c r="BV46" i="6" s="1"/>
  <c r="CB47" i="3"/>
  <c r="BT46" i="6" s="1"/>
  <c r="CA47" i="3"/>
  <c r="BS46" i="6" s="1"/>
  <c r="BZ47" i="3"/>
  <c r="BR46" i="6" s="1"/>
  <c r="CN46" i="3"/>
  <c r="CF45" i="6" s="1"/>
  <c r="CM46" i="3"/>
  <c r="CE45" i="6" s="1"/>
  <c r="CL46" i="3"/>
  <c r="CD45" i="6" s="1"/>
  <c r="CJ46" i="3"/>
  <c r="CB45" i="6" s="1"/>
  <c r="CI46" i="3"/>
  <c r="CA45" i="6" s="1"/>
  <c r="CH46" i="3"/>
  <c r="BZ45" i="6" s="1"/>
  <c r="CF46" i="3"/>
  <c r="BX45" i="6" s="1"/>
  <c r="CE46" i="3"/>
  <c r="BW45" i="6" s="1"/>
  <c r="CD46" i="3"/>
  <c r="BV45" i="6" s="1"/>
  <c r="CB46" i="3"/>
  <c r="BT45" i="6" s="1"/>
  <c r="CA46" i="3"/>
  <c r="BS45" i="6" s="1"/>
  <c r="BZ46" i="3"/>
  <c r="BR45" i="6" s="1"/>
  <c r="CN45" i="3"/>
  <c r="CF44" i="6" s="1"/>
  <c r="CM45" i="3"/>
  <c r="CE44" i="6" s="1"/>
  <c r="CL45" i="3"/>
  <c r="CD44" i="6" s="1"/>
  <c r="CJ45" i="3"/>
  <c r="CB44" i="6" s="1"/>
  <c r="CI45" i="3"/>
  <c r="CA44" i="6" s="1"/>
  <c r="CH45" i="3"/>
  <c r="BZ44" i="6" s="1"/>
  <c r="CF45" i="3"/>
  <c r="BX44" i="6" s="1"/>
  <c r="CE45" i="3"/>
  <c r="BW44" i="6" s="1"/>
  <c r="CD45" i="3"/>
  <c r="BV44" i="6" s="1"/>
  <c r="CB45" i="3"/>
  <c r="BT44" i="6" s="1"/>
  <c r="CA45" i="3"/>
  <c r="BS44" i="6" s="1"/>
  <c r="BZ45" i="3"/>
  <c r="BR44" i="6" s="1"/>
  <c r="CN44" i="3"/>
  <c r="CF43" i="6" s="1"/>
  <c r="CM44" i="3"/>
  <c r="CE43" i="6" s="1"/>
  <c r="CL44" i="3"/>
  <c r="CD43" i="6" s="1"/>
  <c r="CJ44" i="3"/>
  <c r="CB43" i="6" s="1"/>
  <c r="CI44" i="3"/>
  <c r="CA43" i="6" s="1"/>
  <c r="CH44" i="3"/>
  <c r="BZ43" i="6" s="1"/>
  <c r="CF44" i="3"/>
  <c r="BX43" i="6" s="1"/>
  <c r="CE44" i="3"/>
  <c r="BW43" i="6" s="1"/>
  <c r="CD44" i="3"/>
  <c r="BV43" i="6" s="1"/>
  <c r="CB44" i="3"/>
  <c r="BT43" i="6" s="1"/>
  <c r="CA44" i="3"/>
  <c r="BS43" i="6" s="1"/>
  <c r="BZ44" i="3"/>
  <c r="BR43" i="6" s="1"/>
  <c r="CN43" i="3"/>
  <c r="CF42" i="6" s="1"/>
  <c r="CM43" i="3"/>
  <c r="CE42" i="6" s="1"/>
  <c r="CL43" i="3"/>
  <c r="CD42" i="6" s="1"/>
  <c r="CJ43" i="3"/>
  <c r="CB42" i="6" s="1"/>
  <c r="CI43" i="3"/>
  <c r="CA42" i="6" s="1"/>
  <c r="CH43" i="3"/>
  <c r="BZ42" i="6" s="1"/>
  <c r="CF43" i="3"/>
  <c r="BX42" i="6" s="1"/>
  <c r="CE43" i="3"/>
  <c r="BW42" i="6" s="1"/>
  <c r="CD43" i="3"/>
  <c r="BV42" i="6" s="1"/>
  <c r="CB43" i="3"/>
  <c r="BT42" i="6" s="1"/>
  <c r="CA43" i="3"/>
  <c r="BS42" i="6" s="1"/>
  <c r="BZ43" i="3"/>
  <c r="BR42" i="6" s="1"/>
  <c r="CN42" i="3"/>
  <c r="CF41" i="6" s="1"/>
  <c r="CM42" i="3"/>
  <c r="CE41" i="6" s="1"/>
  <c r="CL42" i="3"/>
  <c r="CD41" i="6" s="1"/>
  <c r="CJ42" i="3"/>
  <c r="CB41" i="6" s="1"/>
  <c r="CI42" i="3"/>
  <c r="CA41" i="6" s="1"/>
  <c r="CH42" i="3"/>
  <c r="BZ41" i="6" s="1"/>
  <c r="CF42" i="3"/>
  <c r="BX41" i="6" s="1"/>
  <c r="CE42" i="3"/>
  <c r="BW41" i="6" s="1"/>
  <c r="CD42" i="3"/>
  <c r="BV41" i="6" s="1"/>
  <c r="CB42" i="3"/>
  <c r="BT41" i="6" s="1"/>
  <c r="CA42" i="3"/>
  <c r="BS41" i="6" s="1"/>
  <c r="BZ42" i="3"/>
  <c r="BR41" i="6" s="1"/>
  <c r="CN41" i="3"/>
  <c r="CF40" i="6" s="1"/>
  <c r="CM41" i="3"/>
  <c r="CE40" i="6" s="1"/>
  <c r="CL41" i="3"/>
  <c r="CD40" i="6" s="1"/>
  <c r="CJ41" i="3"/>
  <c r="CB40" i="6" s="1"/>
  <c r="CI41" i="3"/>
  <c r="CA40" i="6" s="1"/>
  <c r="CH41" i="3"/>
  <c r="BZ40" i="6" s="1"/>
  <c r="CF41" i="3"/>
  <c r="BX40" i="6" s="1"/>
  <c r="CE41" i="3"/>
  <c r="BW40" i="6" s="1"/>
  <c r="CD41" i="3"/>
  <c r="BV40" i="6" s="1"/>
  <c r="CB41" i="3"/>
  <c r="BT40" i="6" s="1"/>
  <c r="CA41" i="3"/>
  <c r="BS40" i="6" s="1"/>
  <c r="BZ41" i="3"/>
  <c r="BR40" i="6" s="1"/>
  <c r="CN40" i="3"/>
  <c r="CF39" i="6" s="1"/>
  <c r="CM40" i="3"/>
  <c r="CE39" i="6" s="1"/>
  <c r="CL40" i="3"/>
  <c r="CD39" i="6" s="1"/>
  <c r="CJ40" i="3"/>
  <c r="CB39" i="6" s="1"/>
  <c r="CI40" i="3"/>
  <c r="CA39" i="6" s="1"/>
  <c r="CH40" i="3"/>
  <c r="BZ39" i="6" s="1"/>
  <c r="CF40" i="3"/>
  <c r="BX39" i="6" s="1"/>
  <c r="CE40" i="3"/>
  <c r="BW39" i="6" s="1"/>
  <c r="CD40" i="3"/>
  <c r="BV39" i="6" s="1"/>
  <c r="CB40" i="3"/>
  <c r="BT39" i="6" s="1"/>
  <c r="CA40" i="3"/>
  <c r="BS39" i="6" s="1"/>
  <c r="BZ40" i="3"/>
  <c r="BR39" i="6" s="1"/>
  <c r="CN39" i="3"/>
  <c r="CF38" i="6" s="1"/>
  <c r="CM39" i="3"/>
  <c r="CE38" i="6" s="1"/>
  <c r="CL39" i="3"/>
  <c r="CD38" i="6" s="1"/>
  <c r="CJ39" i="3"/>
  <c r="CB38" i="6" s="1"/>
  <c r="CI39" i="3"/>
  <c r="CA38" i="6" s="1"/>
  <c r="CH39" i="3"/>
  <c r="BZ38" i="6" s="1"/>
  <c r="CF39" i="3"/>
  <c r="BX38" i="6" s="1"/>
  <c r="CE39" i="3"/>
  <c r="BW38" i="6" s="1"/>
  <c r="CD39" i="3"/>
  <c r="BV38" i="6" s="1"/>
  <c r="CB39" i="3"/>
  <c r="BT38" i="6" s="1"/>
  <c r="CA39" i="3"/>
  <c r="BS38" i="6" s="1"/>
  <c r="BZ39" i="3"/>
  <c r="BR38" i="6" s="1"/>
  <c r="CN38" i="3"/>
  <c r="CF37" i="6" s="1"/>
  <c r="CM38" i="3"/>
  <c r="CE37" i="6" s="1"/>
  <c r="CL38" i="3"/>
  <c r="CD37" i="6" s="1"/>
  <c r="CJ38" i="3"/>
  <c r="CB37" i="6" s="1"/>
  <c r="CI38" i="3"/>
  <c r="CA37" i="6" s="1"/>
  <c r="CH38" i="3"/>
  <c r="BZ37" i="6" s="1"/>
  <c r="CF38" i="3"/>
  <c r="BX37" i="6" s="1"/>
  <c r="CE38" i="3"/>
  <c r="BW37" i="6" s="1"/>
  <c r="CD38" i="3"/>
  <c r="BV37" i="6" s="1"/>
  <c r="CB38" i="3"/>
  <c r="BT37" i="6" s="1"/>
  <c r="CA38" i="3"/>
  <c r="BS37" i="6" s="1"/>
  <c r="BZ38" i="3"/>
  <c r="BR37" i="6" s="1"/>
  <c r="CN37" i="3"/>
  <c r="CF36" i="6" s="1"/>
  <c r="CM37" i="3"/>
  <c r="CE36" i="6" s="1"/>
  <c r="CL37" i="3"/>
  <c r="CD36" i="6" s="1"/>
  <c r="CJ37" i="3"/>
  <c r="CB36" i="6" s="1"/>
  <c r="CI37" i="3"/>
  <c r="CA36" i="6" s="1"/>
  <c r="CH37" i="3"/>
  <c r="BZ36" i="6" s="1"/>
  <c r="CF37" i="3"/>
  <c r="BX36" i="6" s="1"/>
  <c r="CE37" i="3"/>
  <c r="BW36" i="6" s="1"/>
  <c r="CD37" i="3"/>
  <c r="BV36" i="6" s="1"/>
  <c r="CB37" i="3"/>
  <c r="BT36" i="6" s="1"/>
  <c r="CA37" i="3"/>
  <c r="BS36" i="6" s="1"/>
  <c r="BZ37" i="3"/>
  <c r="BR36" i="6" s="1"/>
  <c r="CN36" i="3"/>
  <c r="CF35" i="6" s="1"/>
  <c r="CM36" i="3"/>
  <c r="CE35" i="6" s="1"/>
  <c r="CL36" i="3"/>
  <c r="CD35" i="6" s="1"/>
  <c r="CJ36" i="3"/>
  <c r="CB35" i="6" s="1"/>
  <c r="CI36" i="3"/>
  <c r="CA35" i="6" s="1"/>
  <c r="CH36" i="3"/>
  <c r="BZ35" i="6" s="1"/>
  <c r="CF36" i="3"/>
  <c r="BX35" i="6" s="1"/>
  <c r="CE36" i="3"/>
  <c r="BW35" i="6" s="1"/>
  <c r="CD36" i="3"/>
  <c r="BV35" i="6" s="1"/>
  <c r="CB36" i="3"/>
  <c r="BT35" i="6" s="1"/>
  <c r="CA36" i="3"/>
  <c r="BS35" i="6" s="1"/>
  <c r="BZ36" i="3"/>
  <c r="BR35" i="6" s="1"/>
  <c r="CN35" i="3"/>
  <c r="CF34" i="6" s="1"/>
  <c r="CM35" i="3"/>
  <c r="CE34" i="6" s="1"/>
  <c r="CL35" i="3"/>
  <c r="CD34" i="6" s="1"/>
  <c r="CJ35" i="3"/>
  <c r="CB34" i="6" s="1"/>
  <c r="CI35" i="3"/>
  <c r="CA34" i="6" s="1"/>
  <c r="CH35" i="3"/>
  <c r="BZ34" i="6" s="1"/>
  <c r="CF35" i="3"/>
  <c r="BX34" i="6" s="1"/>
  <c r="CE35" i="3"/>
  <c r="BW34" i="6" s="1"/>
  <c r="CD35" i="3"/>
  <c r="BV34" i="6" s="1"/>
  <c r="CB35" i="3"/>
  <c r="BT34" i="6" s="1"/>
  <c r="CA35" i="3"/>
  <c r="BS34" i="6" s="1"/>
  <c r="BZ35" i="3"/>
  <c r="BR34" i="6" s="1"/>
  <c r="CN34" i="3"/>
  <c r="CF33" i="6" s="1"/>
  <c r="CM34" i="3"/>
  <c r="CE33" i="6" s="1"/>
  <c r="CL34" i="3"/>
  <c r="CD33" i="6" s="1"/>
  <c r="CJ34" i="3"/>
  <c r="CB33" i="6" s="1"/>
  <c r="CI34" i="3"/>
  <c r="CA33" i="6" s="1"/>
  <c r="CH34" i="3"/>
  <c r="BZ33" i="6" s="1"/>
  <c r="CF34" i="3"/>
  <c r="BX33" i="6" s="1"/>
  <c r="CE34" i="3"/>
  <c r="BW33" i="6" s="1"/>
  <c r="CD34" i="3"/>
  <c r="BV33" i="6" s="1"/>
  <c r="CB34" i="3"/>
  <c r="BT33" i="6" s="1"/>
  <c r="CA34" i="3"/>
  <c r="BS33" i="6" s="1"/>
  <c r="BZ34" i="3"/>
  <c r="BR33" i="6" s="1"/>
  <c r="CN33" i="3"/>
  <c r="CF32" i="6" s="1"/>
  <c r="CM33" i="3"/>
  <c r="CE32" i="6" s="1"/>
  <c r="CL33" i="3"/>
  <c r="CD32" i="6" s="1"/>
  <c r="CJ33" i="3"/>
  <c r="CB32" i="6" s="1"/>
  <c r="CI33" i="3"/>
  <c r="CA32" i="6" s="1"/>
  <c r="CH33" i="3"/>
  <c r="BZ32" i="6" s="1"/>
  <c r="CF33" i="3"/>
  <c r="BX32" i="6" s="1"/>
  <c r="CE33" i="3"/>
  <c r="BW32" i="6" s="1"/>
  <c r="CD33" i="3"/>
  <c r="BV32" i="6" s="1"/>
  <c r="CB33" i="3"/>
  <c r="BT32" i="6" s="1"/>
  <c r="CA33" i="3"/>
  <c r="BS32" i="6" s="1"/>
  <c r="BZ33" i="3"/>
  <c r="BR32" i="6" s="1"/>
  <c r="CN32" i="3"/>
  <c r="CF31" i="6" s="1"/>
  <c r="CM32" i="3"/>
  <c r="CE31" i="6" s="1"/>
  <c r="CL32" i="3"/>
  <c r="CD31" i="6" s="1"/>
  <c r="CJ32" i="3"/>
  <c r="CB31" i="6" s="1"/>
  <c r="CI32" i="3"/>
  <c r="CA31" i="6" s="1"/>
  <c r="CH32" i="3"/>
  <c r="BZ31" i="6" s="1"/>
  <c r="CF32" i="3"/>
  <c r="BX31" i="6" s="1"/>
  <c r="CE32" i="3"/>
  <c r="BW31" i="6" s="1"/>
  <c r="CD32" i="3"/>
  <c r="BV31" i="6" s="1"/>
  <c r="CB32" i="3"/>
  <c r="BT31" i="6" s="1"/>
  <c r="CA32" i="3"/>
  <c r="BS31" i="6" s="1"/>
  <c r="BZ32" i="3"/>
  <c r="BR31" i="6" s="1"/>
  <c r="CN31" i="3"/>
  <c r="CF30" i="6" s="1"/>
  <c r="CM31" i="3"/>
  <c r="CE30" i="6" s="1"/>
  <c r="CL31" i="3"/>
  <c r="CD30" i="6" s="1"/>
  <c r="CJ31" i="3"/>
  <c r="CB30" i="6" s="1"/>
  <c r="CI31" i="3"/>
  <c r="CA30" i="6" s="1"/>
  <c r="CH31" i="3"/>
  <c r="BZ30" i="6" s="1"/>
  <c r="CF31" i="3"/>
  <c r="BX30" i="6" s="1"/>
  <c r="CE31" i="3"/>
  <c r="BW30" i="6" s="1"/>
  <c r="CD31" i="3"/>
  <c r="BV30" i="6" s="1"/>
  <c r="CB31" i="3"/>
  <c r="BT30" i="6" s="1"/>
  <c r="CA31" i="3"/>
  <c r="BS30" i="6" s="1"/>
  <c r="BZ31" i="3"/>
  <c r="BR30" i="6" s="1"/>
  <c r="CN30" i="3"/>
  <c r="CF29" i="6" s="1"/>
  <c r="CM30" i="3"/>
  <c r="CE29" i="6" s="1"/>
  <c r="CL30" i="3"/>
  <c r="CD29" i="6" s="1"/>
  <c r="CJ30" i="3"/>
  <c r="CB29" i="6" s="1"/>
  <c r="CI30" i="3"/>
  <c r="CA29" i="6" s="1"/>
  <c r="CH30" i="3"/>
  <c r="BZ29" i="6" s="1"/>
  <c r="CF30" i="3"/>
  <c r="BX29" i="6" s="1"/>
  <c r="CE30" i="3"/>
  <c r="BW29" i="6" s="1"/>
  <c r="CD30" i="3"/>
  <c r="BV29" i="6" s="1"/>
  <c r="CB30" i="3"/>
  <c r="BT29" i="6" s="1"/>
  <c r="CA30" i="3"/>
  <c r="BS29" i="6" s="1"/>
  <c r="BZ30" i="3"/>
  <c r="BR29" i="6" s="1"/>
  <c r="CN29" i="3"/>
  <c r="CF28" i="6" s="1"/>
  <c r="CM29" i="3"/>
  <c r="CE28" i="6" s="1"/>
  <c r="CL29" i="3"/>
  <c r="CD28" i="6" s="1"/>
  <c r="CJ29" i="3"/>
  <c r="CB28" i="6" s="1"/>
  <c r="CI29" i="3"/>
  <c r="CA28" i="6" s="1"/>
  <c r="CH29" i="3"/>
  <c r="BZ28" i="6" s="1"/>
  <c r="CF29" i="3"/>
  <c r="BX28" i="6" s="1"/>
  <c r="CE29" i="3"/>
  <c r="BW28" i="6" s="1"/>
  <c r="CD29" i="3"/>
  <c r="BV28" i="6" s="1"/>
  <c r="CB29" i="3"/>
  <c r="BT28" i="6" s="1"/>
  <c r="CA29" i="3"/>
  <c r="BS28" i="6" s="1"/>
  <c r="BZ29" i="3"/>
  <c r="BR28" i="6" s="1"/>
  <c r="CN28" i="3"/>
  <c r="CF27" i="6" s="1"/>
  <c r="CM28" i="3"/>
  <c r="CE27" i="6" s="1"/>
  <c r="CL28" i="3"/>
  <c r="CD27" i="6" s="1"/>
  <c r="CJ28" i="3"/>
  <c r="CB27" i="6" s="1"/>
  <c r="CI28" i="3"/>
  <c r="CA27" i="6" s="1"/>
  <c r="CH28" i="3"/>
  <c r="BZ27" i="6" s="1"/>
  <c r="CF28" i="3"/>
  <c r="BX27" i="6" s="1"/>
  <c r="CE28" i="3"/>
  <c r="BW27" i="6" s="1"/>
  <c r="CD28" i="3"/>
  <c r="BV27" i="6" s="1"/>
  <c r="CB28" i="3"/>
  <c r="BT27" i="6" s="1"/>
  <c r="CA28" i="3"/>
  <c r="BS27" i="6" s="1"/>
  <c r="BZ28" i="3"/>
  <c r="BR27" i="6" s="1"/>
  <c r="CN27" i="3"/>
  <c r="CF26" i="6" s="1"/>
  <c r="CM27" i="3"/>
  <c r="CE26" i="6" s="1"/>
  <c r="CL27" i="3"/>
  <c r="CD26" i="6" s="1"/>
  <c r="CJ27" i="3"/>
  <c r="CB26" i="6" s="1"/>
  <c r="CI27" i="3"/>
  <c r="CA26" i="6" s="1"/>
  <c r="CH27" i="3"/>
  <c r="BZ26" i="6" s="1"/>
  <c r="CF27" i="3"/>
  <c r="BX26" i="6" s="1"/>
  <c r="CE27" i="3"/>
  <c r="BW26" i="6" s="1"/>
  <c r="CD27" i="3"/>
  <c r="BV26" i="6" s="1"/>
  <c r="CB27" i="3"/>
  <c r="BT26" i="6" s="1"/>
  <c r="CA27" i="3"/>
  <c r="BS26" i="6" s="1"/>
  <c r="BZ27" i="3"/>
  <c r="BR26" i="6" s="1"/>
  <c r="CN26" i="3"/>
  <c r="CF25" i="6" s="1"/>
  <c r="CM26" i="3"/>
  <c r="CE25" i="6" s="1"/>
  <c r="CL26" i="3"/>
  <c r="CD25" i="6" s="1"/>
  <c r="CJ26" i="3"/>
  <c r="CB25" i="6" s="1"/>
  <c r="CI26" i="3"/>
  <c r="CA25" i="6" s="1"/>
  <c r="CH26" i="3"/>
  <c r="BZ25" i="6" s="1"/>
  <c r="CF26" i="3"/>
  <c r="BX25" i="6" s="1"/>
  <c r="CE26" i="3"/>
  <c r="BW25" i="6" s="1"/>
  <c r="CD26" i="3"/>
  <c r="BV25" i="6" s="1"/>
  <c r="CB26" i="3"/>
  <c r="BT25" i="6" s="1"/>
  <c r="CA26" i="3"/>
  <c r="BS25" i="6" s="1"/>
  <c r="BZ26" i="3"/>
  <c r="BR25" i="6" s="1"/>
  <c r="CN25" i="3"/>
  <c r="CF24" i="6" s="1"/>
  <c r="CM25" i="3"/>
  <c r="CE24" i="6" s="1"/>
  <c r="CL25" i="3"/>
  <c r="CD24" i="6" s="1"/>
  <c r="CJ25" i="3"/>
  <c r="CB24" i="6" s="1"/>
  <c r="CI25" i="3"/>
  <c r="CA24" i="6" s="1"/>
  <c r="CH25" i="3"/>
  <c r="BZ24" i="6" s="1"/>
  <c r="CF25" i="3"/>
  <c r="BX24" i="6" s="1"/>
  <c r="CE25" i="3"/>
  <c r="BW24" i="6" s="1"/>
  <c r="CD25" i="3"/>
  <c r="BV24" i="6" s="1"/>
  <c r="CB25" i="3"/>
  <c r="BT24" i="6" s="1"/>
  <c r="CA25" i="3"/>
  <c r="BS24" i="6" s="1"/>
  <c r="BZ25" i="3"/>
  <c r="BR24" i="6" s="1"/>
  <c r="CN24" i="3"/>
  <c r="CF23" i="6" s="1"/>
  <c r="CM24" i="3"/>
  <c r="CE23" i="6" s="1"/>
  <c r="CL24" i="3"/>
  <c r="CD23" i="6" s="1"/>
  <c r="CJ24" i="3"/>
  <c r="CB23" i="6" s="1"/>
  <c r="CI24" i="3"/>
  <c r="CA23" i="6" s="1"/>
  <c r="CH24" i="3"/>
  <c r="BZ23" i="6" s="1"/>
  <c r="CF24" i="3"/>
  <c r="BX23" i="6" s="1"/>
  <c r="CE24" i="3"/>
  <c r="BW23" i="6" s="1"/>
  <c r="CD24" i="3"/>
  <c r="BV23" i="6" s="1"/>
  <c r="CB24" i="3"/>
  <c r="BT23" i="6" s="1"/>
  <c r="CA24" i="3"/>
  <c r="BS23" i="6" s="1"/>
  <c r="BZ24" i="3"/>
  <c r="BR23" i="6" s="1"/>
  <c r="CN23" i="3"/>
  <c r="CF22" i="6" s="1"/>
  <c r="CM23" i="3"/>
  <c r="CE22" i="6" s="1"/>
  <c r="CL23" i="3"/>
  <c r="CD22" i="6" s="1"/>
  <c r="CJ23" i="3"/>
  <c r="CB22" i="6" s="1"/>
  <c r="CI23" i="3"/>
  <c r="CA22" i="6" s="1"/>
  <c r="CH23" i="3"/>
  <c r="BZ22" i="6" s="1"/>
  <c r="CF23" i="3"/>
  <c r="BX22" i="6" s="1"/>
  <c r="CE23" i="3"/>
  <c r="BW22" i="6" s="1"/>
  <c r="CD23" i="3"/>
  <c r="BV22" i="6" s="1"/>
  <c r="CB23" i="3"/>
  <c r="BT22" i="6" s="1"/>
  <c r="CA23" i="3"/>
  <c r="BS22" i="6" s="1"/>
  <c r="BZ23" i="3"/>
  <c r="BR22" i="6" s="1"/>
  <c r="CN22" i="3"/>
  <c r="CF21" i="6" s="1"/>
  <c r="CM22" i="3"/>
  <c r="CE21" i="6" s="1"/>
  <c r="CL22" i="3"/>
  <c r="CD21" i="6" s="1"/>
  <c r="CJ22" i="3"/>
  <c r="CB21" i="6" s="1"/>
  <c r="CI22" i="3"/>
  <c r="CA21" i="6" s="1"/>
  <c r="CH22" i="3"/>
  <c r="BZ21" i="6" s="1"/>
  <c r="CF22" i="3"/>
  <c r="BX21" i="6" s="1"/>
  <c r="CE22" i="3"/>
  <c r="BW21" i="6" s="1"/>
  <c r="CD22" i="3"/>
  <c r="BV21" i="6" s="1"/>
  <c r="CB22" i="3"/>
  <c r="BT21" i="6" s="1"/>
  <c r="CA22" i="3"/>
  <c r="BS21" i="6" s="1"/>
  <c r="BZ22" i="3"/>
  <c r="BR21" i="6" s="1"/>
  <c r="CN21" i="3"/>
  <c r="CF20" i="6" s="1"/>
  <c r="CM21" i="3"/>
  <c r="CE20" i="6" s="1"/>
  <c r="CL21" i="3"/>
  <c r="CD20" i="6" s="1"/>
  <c r="CJ21" i="3"/>
  <c r="CB20" i="6" s="1"/>
  <c r="CI21" i="3"/>
  <c r="CA20" i="6" s="1"/>
  <c r="CH21" i="3"/>
  <c r="BZ20" i="6" s="1"/>
  <c r="CF21" i="3"/>
  <c r="BX20" i="6" s="1"/>
  <c r="CE21" i="3"/>
  <c r="BW20" i="6" s="1"/>
  <c r="CD21" i="3"/>
  <c r="BV20" i="6" s="1"/>
  <c r="CB21" i="3"/>
  <c r="BT20" i="6" s="1"/>
  <c r="CA21" i="3"/>
  <c r="BS20" i="6" s="1"/>
  <c r="BZ21" i="3"/>
  <c r="BR20" i="6" s="1"/>
  <c r="CN20" i="3"/>
  <c r="CF19" i="6" s="1"/>
  <c r="CM20" i="3"/>
  <c r="CE19" i="6" s="1"/>
  <c r="CL20" i="3"/>
  <c r="CD19" i="6" s="1"/>
  <c r="CJ20" i="3"/>
  <c r="CB19" i="6" s="1"/>
  <c r="CI20" i="3"/>
  <c r="CA19" i="6" s="1"/>
  <c r="CH20" i="3"/>
  <c r="BZ19" i="6" s="1"/>
  <c r="CF20" i="3"/>
  <c r="BX19" i="6" s="1"/>
  <c r="CE20" i="3"/>
  <c r="BW19" i="6" s="1"/>
  <c r="CD20" i="3"/>
  <c r="BV19" i="6" s="1"/>
  <c r="CB20" i="3"/>
  <c r="BT19" i="6" s="1"/>
  <c r="CA20" i="3"/>
  <c r="BS19" i="6" s="1"/>
  <c r="BZ20" i="3"/>
  <c r="BR19" i="6" s="1"/>
  <c r="CN19" i="3"/>
  <c r="CF18" i="6" s="1"/>
  <c r="CM19" i="3"/>
  <c r="CE18" i="6" s="1"/>
  <c r="CL19" i="3"/>
  <c r="CD18" i="6" s="1"/>
  <c r="CJ19" i="3"/>
  <c r="CB18" i="6" s="1"/>
  <c r="CI19" i="3"/>
  <c r="CA18" i="6" s="1"/>
  <c r="CH19" i="3"/>
  <c r="BZ18" i="6" s="1"/>
  <c r="CF19" i="3"/>
  <c r="BX18" i="6" s="1"/>
  <c r="CE19" i="3"/>
  <c r="BW18" i="6" s="1"/>
  <c r="CD19" i="3"/>
  <c r="BV18" i="6" s="1"/>
  <c r="CB19" i="3"/>
  <c r="BT18" i="6" s="1"/>
  <c r="CA19" i="3"/>
  <c r="BS18" i="6" s="1"/>
  <c r="BZ19" i="3"/>
  <c r="BR18" i="6" s="1"/>
  <c r="CN18" i="3"/>
  <c r="CF17" i="6" s="1"/>
  <c r="CM18" i="3"/>
  <c r="CE17" i="6" s="1"/>
  <c r="CL18" i="3"/>
  <c r="CD17" i="6" s="1"/>
  <c r="CJ18" i="3"/>
  <c r="CB17" i="6" s="1"/>
  <c r="CI18" i="3"/>
  <c r="CA17" i="6" s="1"/>
  <c r="CH18" i="3"/>
  <c r="BZ17" i="6" s="1"/>
  <c r="CF18" i="3"/>
  <c r="BX17" i="6" s="1"/>
  <c r="CE18" i="3"/>
  <c r="BW17" i="6" s="1"/>
  <c r="CD18" i="3"/>
  <c r="BV17" i="6" s="1"/>
  <c r="CB18" i="3"/>
  <c r="BT17" i="6" s="1"/>
  <c r="CA18" i="3"/>
  <c r="BS17" i="6" s="1"/>
  <c r="BZ18" i="3"/>
  <c r="BR17" i="6" s="1"/>
  <c r="CN17" i="3"/>
  <c r="CF16" i="6" s="1"/>
  <c r="CM17" i="3"/>
  <c r="CE16" i="6" s="1"/>
  <c r="CL17" i="3"/>
  <c r="CD16" i="6" s="1"/>
  <c r="CJ17" i="3"/>
  <c r="CB16" i="6" s="1"/>
  <c r="CI17" i="3"/>
  <c r="CA16" i="6" s="1"/>
  <c r="CH17" i="3"/>
  <c r="BZ16" i="6" s="1"/>
  <c r="CF17" i="3"/>
  <c r="BX16" i="6" s="1"/>
  <c r="CE17" i="3"/>
  <c r="BW16" i="6" s="1"/>
  <c r="CD17" i="3"/>
  <c r="BV16" i="6" s="1"/>
  <c r="CB17" i="3"/>
  <c r="BT16" i="6" s="1"/>
  <c r="CA17" i="3"/>
  <c r="BS16" i="6" s="1"/>
  <c r="BZ17" i="3"/>
  <c r="BR16" i="6" s="1"/>
  <c r="CN16" i="3"/>
  <c r="CF15" i="6" s="1"/>
  <c r="CM16" i="3"/>
  <c r="CE15" i="6" s="1"/>
  <c r="CL16" i="3"/>
  <c r="CD15" i="6" s="1"/>
  <c r="CJ16" i="3"/>
  <c r="CB15" i="6" s="1"/>
  <c r="CI16" i="3"/>
  <c r="CA15" i="6" s="1"/>
  <c r="CH16" i="3"/>
  <c r="BZ15" i="6" s="1"/>
  <c r="CF16" i="3"/>
  <c r="BX15" i="6" s="1"/>
  <c r="CE16" i="3"/>
  <c r="BW15" i="6" s="1"/>
  <c r="CD16" i="3"/>
  <c r="BV15" i="6" s="1"/>
  <c r="CB16" i="3"/>
  <c r="BT15" i="6" s="1"/>
  <c r="CA16" i="3"/>
  <c r="BS15" i="6" s="1"/>
  <c r="BZ16" i="3"/>
  <c r="BR15" i="6" s="1"/>
  <c r="CN15" i="3"/>
  <c r="CF14" i="6" s="1"/>
  <c r="CM15" i="3"/>
  <c r="CE14" i="6" s="1"/>
  <c r="CL15" i="3"/>
  <c r="CD14" i="6" s="1"/>
  <c r="CJ15" i="3"/>
  <c r="CB14" i="6" s="1"/>
  <c r="CI15" i="3"/>
  <c r="CA14" i="6" s="1"/>
  <c r="CH15" i="3"/>
  <c r="BZ14" i="6" s="1"/>
  <c r="CF15" i="3"/>
  <c r="BX14" i="6" s="1"/>
  <c r="CE15" i="3"/>
  <c r="BW14" i="6" s="1"/>
  <c r="CD15" i="3"/>
  <c r="BV14" i="6" s="1"/>
  <c r="CB15" i="3"/>
  <c r="BT14" i="6" s="1"/>
  <c r="CA15" i="3"/>
  <c r="BS14" i="6" s="1"/>
  <c r="BZ15" i="3"/>
  <c r="BR14" i="6" s="1"/>
  <c r="CN14" i="3"/>
  <c r="CF13" i="6" s="1"/>
  <c r="CM14" i="3"/>
  <c r="CE13" i="6" s="1"/>
  <c r="CL14" i="3"/>
  <c r="CD13" i="6" s="1"/>
  <c r="CJ14" i="3"/>
  <c r="CB13" i="6" s="1"/>
  <c r="CI14" i="3"/>
  <c r="CA13" i="6" s="1"/>
  <c r="CH14" i="3"/>
  <c r="BZ13" i="6" s="1"/>
  <c r="CF14" i="3"/>
  <c r="BX13" i="6" s="1"/>
  <c r="CE14" i="3"/>
  <c r="BW13" i="6" s="1"/>
  <c r="CD14" i="3"/>
  <c r="BV13" i="6" s="1"/>
  <c r="CB14" i="3"/>
  <c r="BT13" i="6" s="1"/>
  <c r="CA14" i="3"/>
  <c r="BS13" i="6" s="1"/>
  <c r="BZ14" i="3"/>
  <c r="BR13" i="6" s="1"/>
  <c r="CN13" i="3"/>
  <c r="CF12" i="6" s="1"/>
  <c r="CM13" i="3"/>
  <c r="CE12" i="6" s="1"/>
  <c r="CL13" i="3"/>
  <c r="CD12" i="6" s="1"/>
  <c r="CJ13" i="3"/>
  <c r="CB12" i="6" s="1"/>
  <c r="CI13" i="3"/>
  <c r="CA12" i="6" s="1"/>
  <c r="CH13" i="3"/>
  <c r="BZ12" i="6" s="1"/>
  <c r="CF13" i="3"/>
  <c r="BX12" i="6" s="1"/>
  <c r="CE13" i="3"/>
  <c r="BW12" i="6" s="1"/>
  <c r="CD13" i="3"/>
  <c r="BV12" i="6" s="1"/>
  <c r="CB13" i="3"/>
  <c r="BT12" i="6" s="1"/>
  <c r="CA13" i="3"/>
  <c r="BS12" i="6" s="1"/>
  <c r="BZ13" i="3"/>
  <c r="BR12" i="6" s="1"/>
  <c r="CN12" i="3"/>
  <c r="CF11" i="6" s="1"/>
  <c r="CM12" i="3"/>
  <c r="CE11" i="6" s="1"/>
  <c r="CL12" i="3"/>
  <c r="CD11" i="6" s="1"/>
  <c r="CJ12" i="3"/>
  <c r="CB11" i="6" s="1"/>
  <c r="CI12" i="3"/>
  <c r="CA11" i="6" s="1"/>
  <c r="CH12" i="3"/>
  <c r="BZ11" i="6" s="1"/>
  <c r="CF12" i="3"/>
  <c r="BX11" i="6" s="1"/>
  <c r="CE12" i="3"/>
  <c r="BW11" i="6" s="1"/>
  <c r="CD12" i="3"/>
  <c r="BV11" i="6" s="1"/>
  <c r="CB12" i="3"/>
  <c r="BT11" i="6" s="1"/>
  <c r="CA12" i="3"/>
  <c r="BS11" i="6" s="1"/>
  <c r="BZ12" i="3"/>
  <c r="BR11" i="6" s="1"/>
  <c r="CN11" i="3"/>
  <c r="CF10" i="6" s="1"/>
  <c r="CM11" i="3"/>
  <c r="CE10" i="6" s="1"/>
  <c r="CL11" i="3"/>
  <c r="CD10" i="6" s="1"/>
  <c r="CJ11" i="3"/>
  <c r="CB10" i="6" s="1"/>
  <c r="CI11" i="3"/>
  <c r="CA10" i="6" s="1"/>
  <c r="CH11" i="3"/>
  <c r="BZ10" i="6" s="1"/>
  <c r="CF11" i="3"/>
  <c r="BX10" i="6" s="1"/>
  <c r="CE11" i="3"/>
  <c r="BW10" i="6" s="1"/>
  <c r="CD11" i="3"/>
  <c r="BV10" i="6" s="1"/>
  <c r="CB11" i="3"/>
  <c r="BT10" i="6" s="1"/>
  <c r="CA11" i="3"/>
  <c r="BS10" i="6" s="1"/>
  <c r="BZ11" i="3"/>
  <c r="BR10" i="6" s="1"/>
  <c r="CN10" i="3"/>
  <c r="CF9" i="6" s="1"/>
  <c r="CM10" i="3"/>
  <c r="CE9" i="6" s="1"/>
  <c r="CL10" i="3"/>
  <c r="CD9" i="6" s="1"/>
  <c r="CJ10" i="3"/>
  <c r="CB9" i="6" s="1"/>
  <c r="CI10" i="3"/>
  <c r="CA9" i="6" s="1"/>
  <c r="CH10" i="3"/>
  <c r="BZ9" i="6" s="1"/>
  <c r="CF10" i="3"/>
  <c r="BX9" i="6" s="1"/>
  <c r="CE10" i="3"/>
  <c r="BW9" i="6" s="1"/>
  <c r="CD10" i="3"/>
  <c r="BV9" i="6" s="1"/>
  <c r="CB10" i="3"/>
  <c r="BT9" i="6" s="1"/>
  <c r="CA10" i="3"/>
  <c r="BS9" i="6" s="1"/>
  <c r="BZ10" i="3"/>
  <c r="BR9" i="6" s="1"/>
  <c r="CN9" i="3"/>
  <c r="CF8" i="6" s="1"/>
  <c r="CM9" i="3"/>
  <c r="CE8" i="6" s="1"/>
  <c r="CL9" i="3"/>
  <c r="CD8" i="6" s="1"/>
  <c r="CJ9" i="3"/>
  <c r="CB8" i="6" s="1"/>
  <c r="CI9" i="3"/>
  <c r="CA8" i="6" s="1"/>
  <c r="CH9" i="3"/>
  <c r="BZ8" i="6" s="1"/>
  <c r="CF9" i="3"/>
  <c r="BX8" i="6" s="1"/>
  <c r="CE9" i="3"/>
  <c r="BW8" i="6" s="1"/>
  <c r="CD9" i="3"/>
  <c r="BV8" i="6" s="1"/>
  <c r="CB9" i="3"/>
  <c r="BT8" i="6" s="1"/>
  <c r="CA9" i="3"/>
  <c r="BS8" i="6" s="1"/>
  <c r="BZ9" i="3"/>
  <c r="BR8" i="6" s="1"/>
  <c r="CN8" i="3"/>
  <c r="CF7" i="6" s="1"/>
  <c r="CM8" i="3"/>
  <c r="CE7" i="6" s="1"/>
  <c r="CL8" i="3"/>
  <c r="CD7" i="6" s="1"/>
  <c r="CJ8" i="3"/>
  <c r="CB7" i="6" s="1"/>
  <c r="CI8" i="3"/>
  <c r="CA7" i="6" s="1"/>
  <c r="CH8" i="3"/>
  <c r="BZ7" i="6" s="1"/>
  <c r="CF8" i="3"/>
  <c r="BX7" i="6" s="1"/>
  <c r="CE8" i="3"/>
  <c r="BW7" i="6" s="1"/>
  <c r="CD8" i="3"/>
  <c r="BV7" i="6" s="1"/>
  <c r="CB8" i="3"/>
  <c r="BT7" i="6" s="1"/>
  <c r="CA8" i="3"/>
  <c r="BS7" i="6" s="1"/>
  <c r="BZ8" i="3"/>
  <c r="BR7" i="6" s="1"/>
  <c r="CN7" i="3"/>
  <c r="CF6" i="6" s="1"/>
  <c r="CM7" i="3"/>
  <c r="CE6" i="6" s="1"/>
  <c r="CL7" i="3"/>
  <c r="CD6" i="6" s="1"/>
  <c r="CJ7" i="3"/>
  <c r="CB6" i="6" s="1"/>
  <c r="CI7" i="3"/>
  <c r="CA6" i="6" s="1"/>
  <c r="CH7" i="3"/>
  <c r="BZ6" i="6" s="1"/>
  <c r="CF7" i="3"/>
  <c r="BX6" i="6" s="1"/>
  <c r="CE7" i="3"/>
  <c r="BW6" i="6" s="1"/>
  <c r="CD7" i="3"/>
  <c r="BV6" i="6" s="1"/>
  <c r="CB7" i="3"/>
  <c r="BT6" i="6" s="1"/>
  <c r="CA7" i="3"/>
  <c r="BS6" i="6" s="1"/>
  <c r="BZ7" i="3"/>
  <c r="BR6" i="6" s="1"/>
  <c r="CN6" i="3"/>
  <c r="CF5" i="6" s="1"/>
  <c r="CM6" i="3"/>
  <c r="CE5" i="6" s="1"/>
  <c r="CL6" i="3"/>
  <c r="CD5" i="6" s="1"/>
  <c r="CJ6" i="3"/>
  <c r="CB5" i="6" s="1"/>
  <c r="CI6" i="3"/>
  <c r="CA5" i="6" s="1"/>
  <c r="CH6" i="3"/>
  <c r="BZ5" i="6" s="1"/>
  <c r="CF6" i="3"/>
  <c r="BX5" i="6" s="1"/>
  <c r="CE6" i="3"/>
  <c r="BW5" i="6" s="1"/>
  <c r="CD6" i="3"/>
  <c r="BV5" i="6" s="1"/>
  <c r="CB6" i="3"/>
  <c r="BT5" i="6" s="1"/>
  <c r="CA6" i="3"/>
  <c r="BS5" i="6" s="1"/>
  <c r="BZ6" i="3"/>
  <c r="BR5" i="6" s="1"/>
  <c r="CN5" i="3"/>
  <c r="CF4" i="6" s="1"/>
  <c r="CM5" i="3"/>
  <c r="CE4" i="6" s="1"/>
  <c r="CL5" i="3"/>
  <c r="CD4" i="6" s="1"/>
  <c r="CJ5" i="3"/>
  <c r="CB4" i="6" s="1"/>
  <c r="CI5" i="3"/>
  <c r="CA4" i="6" s="1"/>
  <c r="CH5" i="3"/>
  <c r="BZ4" i="6" s="1"/>
  <c r="CF5" i="3"/>
  <c r="BX4" i="6" s="1"/>
  <c r="CE5" i="3"/>
  <c r="BW4" i="6" s="1"/>
  <c r="CD5" i="3"/>
  <c r="BV4" i="6" s="1"/>
  <c r="CB5" i="3"/>
  <c r="BT4" i="6" s="1"/>
  <c r="CA5" i="3"/>
  <c r="BS4" i="6" s="1"/>
  <c r="BZ5" i="3"/>
  <c r="BR4" i="6" s="1"/>
  <c r="CN4" i="3"/>
  <c r="CF3" i="6" s="1"/>
  <c r="CM4" i="3"/>
  <c r="CE3" i="6" s="1"/>
  <c r="CL4" i="3"/>
  <c r="CD3" i="6" s="1"/>
  <c r="CJ4" i="3"/>
  <c r="CB3" i="6" s="1"/>
  <c r="CI4" i="3"/>
  <c r="CA3" i="6" s="1"/>
  <c r="CH4" i="3"/>
  <c r="BZ3" i="6" s="1"/>
  <c r="CF4" i="3"/>
  <c r="BX3" i="6" s="1"/>
  <c r="CE4" i="3"/>
  <c r="BW3" i="6" s="1"/>
  <c r="CD4" i="3"/>
  <c r="BV3" i="6" s="1"/>
  <c r="CB4" i="3"/>
  <c r="BT3" i="6" s="1"/>
  <c r="CA4" i="3"/>
  <c r="BS3" i="6" s="1"/>
  <c r="BZ4" i="3"/>
  <c r="BR3" i="6" s="1"/>
  <c r="CN3" i="3"/>
  <c r="CF2" i="6" s="1"/>
  <c r="CM3" i="3"/>
  <c r="CE2" i="6" s="1"/>
  <c r="CL3" i="3"/>
  <c r="CD2" i="6" s="1"/>
  <c r="CJ3" i="3"/>
  <c r="CB2" i="6" s="1"/>
  <c r="CI3" i="3"/>
  <c r="CA2" i="6" s="1"/>
  <c r="CH3" i="3"/>
  <c r="BZ2" i="6" s="1"/>
  <c r="CF3" i="3"/>
  <c r="BX2" i="6" s="1"/>
  <c r="CE3" i="3"/>
  <c r="BW2" i="6" s="1"/>
  <c r="CD3" i="3"/>
  <c r="BV2" i="6" s="1"/>
  <c r="CB3" i="3"/>
  <c r="BT2" i="6" s="1"/>
  <c r="CA3" i="3"/>
  <c r="BS2" i="6" s="1"/>
  <c r="BZ3" i="3"/>
  <c r="BR2" i="6" s="1"/>
  <c r="CN2" i="3"/>
  <c r="CF1" i="6" s="1"/>
  <c r="CM2" i="3"/>
  <c r="CE1" i="6" s="1"/>
  <c r="CL2" i="3"/>
  <c r="CD1" i="6" s="1"/>
  <c r="CJ2" i="3"/>
  <c r="CB1" i="6" s="1"/>
  <c r="CI2" i="3"/>
  <c r="CA1" i="6" s="1"/>
  <c r="CH2" i="3"/>
  <c r="BZ1" i="6" s="1"/>
  <c r="CF2" i="3"/>
  <c r="BX1" i="6" s="1"/>
  <c r="CE2" i="3"/>
  <c r="BW1" i="6" s="1"/>
  <c r="CD2" i="3"/>
  <c r="BV1" i="6" s="1"/>
  <c r="CB2" i="3"/>
  <c r="BT1" i="6" s="1"/>
  <c r="CA2" i="3"/>
  <c r="BS1" i="6" s="1"/>
  <c r="BZ2" i="3"/>
  <c r="BR1" i="6" s="1"/>
  <c r="CO2" i="3"/>
  <c r="CO3" i="3"/>
  <c r="CO4" i="3"/>
  <c r="CO5" i="3"/>
  <c r="CO6" i="3"/>
  <c r="CO7" i="3"/>
  <c r="CO8" i="3"/>
  <c r="CO9" i="3"/>
  <c r="CO10" i="3"/>
  <c r="CO11" i="3"/>
  <c r="CO12" i="3"/>
  <c r="CO13" i="3"/>
  <c r="CO14" i="3"/>
  <c r="CO15" i="3"/>
  <c r="CO16" i="3"/>
  <c r="CO17" i="3"/>
  <c r="CO18" i="3"/>
  <c r="CO19" i="3"/>
  <c r="CO20" i="3"/>
  <c r="CO21" i="3"/>
  <c r="CO22" i="3"/>
  <c r="CO23" i="3"/>
  <c r="CO24" i="3"/>
  <c r="CO25" i="3"/>
  <c r="CO26" i="3"/>
  <c r="CO27" i="3"/>
  <c r="CO28" i="3"/>
  <c r="CO29" i="3"/>
  <c r="CO30" i="3"/>
  <c r="CO31" i="3"/>
  <c r="CO32" i="3"/>
  <c r="CO33" i="3"/>
  <c r="CO34" i="3"/>
  <c r="CO35" i="3"/>
  <c r="CO36" i="3"/>
  <c r="CO37" i="3"/>
  <c r="CO38" i="3"/>
  <c r="CO39" i="3"/>
  <c r="CO40" i="3"/>
  <c r="CO41" i="3"/>
  <c r="CO42" i="3"/>
  <c r="CO43" i="3"/>
  <c r="CO44" i="3"/>
  <c r="CO45" i="3"/>
  <c r="CO46" i="3"/>
  <c r="CO47" i="3"/>
  <c r="CO48" i="3"/>
  <c r="CO49" i="3"/>
  <c r="CO50" i="3"/>
  <c r="CO51" i="3"/>
  <c r="CO52" i="3"/>
  <c r="CO53" i="3"/>
  <c r="CO54" i="3"/>
  <c r="CO55" i="3"/>
  <c r="CO56" i="3"/>
  <c r="CO57" i="3"/>
  <c r="CO58" i="3"/>
  <c r="CO59" i="3"/>
  <c r="CO60" i="3"/>
  <c r="CO61" i="3"/>
  <c r="CO62" i="3"/>
  <c r="CO63" i="3"/>
  <c r="CO64" i="3"/>
  <c r="CO65" i="3"/>
  <c r="CO66" i="3"/>
  <c r="CO67" i="3"/>
  <c r="CO68" i="3"/>
  <c r="CO69" i="3"/>
  <c r="CO70" i="3"/>
  <c r="CO71" i="3"/>
  <c r="CO72" i="3"/>
  <c r="CO73" i="3"/>
  <c r="CO74" i="3"/>
  <c r="CO75" i="3"/>
  <c r="CO76" i="3"/>
  <c r="CO77" i="3"/>
  <c r="CO78" i="3"/>
  <c r="CO79" i="3"/>
  <c r="CO80" i="3"/>
  <c r="CO81" i="3"/>
  <c r="CO82" i="3"/>
  <c r="CO83" i="3"/>
  <c r="CO84" i="3"/>
  <c r="CO85" i="3"/>
  <c r="CO86" i="3"/>
  <c r="CO87" i="3"/>
  <c r="CO88" i="3"/>
  <c r="CO89" i="3"/>
  <c r="CO90" i="3"/>
  <c r="CO91" i="3"/>
  <c r="CO92" i="3"/>
  <c r="CO93" i="3"/>
  <c r="CO94" i="3"/>
  <c r="CO95" i="3"/>
  <c r="CO96" i="3"/>
  <c r="CO97" i="3"/>
  <c r="CO98" i="3"/>
  <c r="CO99" i="3"/>
  <c r="CO100" i="3"/>
  <c r="CO101" i="3"/>
  <c r="BX101" i="3"/>
  <c r="BP100" i="6" s="1"/>
  <c r="BW101" i="3"/>
  <c r="BO100" i="6" s="1"/>
  <c r="BV101" i="3"/>
  <c r="BX100" i="3"/>
  <c r="BP99" i="6" s="1"/>
  <c r="BW100" i="3"/>
  <c r="BO99" i="6" s="1"/>
  <c r="BV100" i="3"/>
  <c r="BX99" i="3"/>
  <c r="BP98" i="6" s="1"/>
  <c r="BW99" i="3"/>
  <c r="BO98" i="6" s="1"/>
  <c r="BV99" i="3"/>
  <c r="BX98" i="3"/>
  <c r="BP97" i="6" s="1"/>
  <c r="BW98" i="3"/>
  <c r="BO97" i="6" s="1"/>
  <c r="BV98" i="3"/>
  <c r="BX97" i="3"/>
  <c r="BP96" i="6" s="1"/>
  <c r="BW97" i="3"/>
  <c r="BO96" i="6" s="1"/>
  <c r="BV97" i="3"/>
  <c r="BX96" i="3"/>
  <c r="BP95" i="6" s="1"/>
  <c r="BW96" i="3"/>
  <c r="BO95" i="6" s="1"/>
  <c r="BV96" i="3"/>
  <c r="BX95" i="3"/>
  <c r="BP94" i="6" s="1"/>
  <c r="BW95" i="3"/>
  <c r="BO94" i="6" s="1"/>
  <c r="BV95" i="3"/>
  <c r="BX94" i="3"/>
  <c r="BP93" i="6" s="1"/>
  <c r="BW94" i="3"/>
  <c r="BO93" i="6" s="1"/>
  <c r="BV94" i="3"/>
  <c r="BX93" i="3"/>
  <c r="BP92" i="6" s="1"/>
  <c r="BW93" i="3"/>
  <c r="BO92" i="6" s="1"/>
  <c r="BV93" i="3"/>
  <c r="BX92" i="3"/>
  <c r="BP91" i="6" s="1"/>
  <c r="BW92" i="3"/>
  <c r="BO91" i="6" s="1"/>
  <c r="BV92" i="3"/>
  <c r="BX91" i="3"/>
  <c r="BP90" i="6" s="1"/>
  <c r="BW91" i="3"/>
  <c r="BO90" i="6" s="1"/>
  <c r="BV91" i="3"/>
  <c r="BX90" i="3"/>
  <c r="BP89" i="6" s="1"/>
  <c r="BW90" i="3"/>
  <c r="BO89" i="6" s="1"/>
  <c r="BV90" i="3"/>
  <c r="BX89" i="3"/>
  <c r="BP88" i="6" s="1"/>
  <c r="BW89" i="3"/>
  <c r="BO88" i="6" s="1"/>
  <c r="BV89" i="3"/>
  <c r="BX88" i="3"/>
  <c r="BP87" i="6" s="1"/>
  <c r="BW88" i="3"/>
  <c r="BO87" i="6" s="1"/>
  <c r="BV88" i="3"/>
  <c r="BX87" i="3"/>
  <c r="BP86" i="6" s="1"/>
  <c r="BW87" i="3"/>
  <c r="BO86" i="6" s="1"/>
  <c r="BV87" i="3"/>
  <c r="BX86" i="3"/>
  <c r="BP85" i="6" s="1"/>
  <c r="BW86" i="3"/>
  <c r="BO85" i="6" s="1"/>
  <c r="BV86" i="3"/>
  <c r="BX85" i="3"/>
  <c r="BP84" i="6" s="1"/>
  <c r="BW85" i="3"/>
  <c r="BO84" i="6" s="1"/>
  <c r="BV85" i="3"/>
  <c r="BX84" i="3"/>
  <c r="BP83" i="6" s="1"/>
  <c r="BW84" i="3"/>
  <c r="BO83" i="6" s="1"/>
  <c r="BV84" i="3"/>
  <c r="BX83" i="3"/>
  <c r="BP82" i="6" s="1"/>
  <c r="BW83" i="3"/>
  <c r="BO82" i="6" s="1"/>
  <c r="BV83" i="3"/>
  <c r="BX82" i="3"/>
  <c r="BP81" i="6" s="1"/>
  <c r="BW82" i="3"/>
  <c r="BO81" i="6" s="1"/>
  <c r="BV82" i="3"/>
  <c r="BX81" i="3"/>
  <c r="BP80" i="6" s="1"/>
  <c r="BW81" i="3"/>
  <c r="BO80" i="6" s="1"/>
  <c r="BV81" i="3"/>
  <c r="BX80" i="3"/>
  <c r="BP79" i="6" s="1"/>
  <c r="BW80" i="3"/>
  <c r="BO79" i="6" s="1"/>
  <c r="BV80" i="3"/>
  <c r="BX79" i="3"/>
  <c r="BP78" i="6" s="1"/>
  <c r="BW79" i="3"/>
  <c r="BO78" i="6" s="1"/>
  <c r="BV79" i="3"/>
  <c r="BX78" i="3"/>
  <c r="BP77" i="6" s="1"/>
  <c r="BW78" i="3"/>
  <c r="BO77" i="6" s="1"/>
  <c r="BV78" i="3"/>
  <c r="BX77" i="3"/>
  <c r="BP76" i="6" s="1"/>
  <c r="BW77" i="3"/>
  <c r="BO76" i="6" s="1"/>
  <c r="BV77" i="3"/>
  <c r="BX76" i="3"/>
  <c r="BP75" i="6" s="1"/>
  <c r="BW76" i="3"/>
  <c r="BO75" i="6" s="1"/>
  <c r="BV76" i="3"/>
  <c r="BX75" i="3"/>
  <c r="BP74" i="6" s="1"/>
  <c r="BW75" i="3"/>
  <c r="BO74" i="6" s="1"/>
  <c r="BV75" i="3"/>
  <c r="BX74" i="3"/>
  <c r="BP73" i="6" s="1"/>
  <c r="BW74" i="3"/>
  <c r="BO73" i="6" s="1"/>
  <c r="BV74" i="3"/>
  <c r="BX73" i="3"/>
  <c r="BP72" i="6" s="1"/>
  <c r="BW73" i="3"/>
  <c r="BO72" i="6" s="1"/>
  <c r="BV73" i="3"/>
  <c r="BX72" i="3"/>
  <c r="BP71" i="6" s="1"/>
  <c r="BW72" i="3"/>
  <c r="BO71" i="6" s="1"/>
  <c r="BV72" i="3"/>
  <c r="BX71" i="3"/>
  <c r="BP70" i="6" s="1"/>
  <c r="BW71" i="3"/>
  <c r="BO70" i="6" s="1"/>
  <c r="BV71" i="3"/>
  <c r="BX70" i="3"/>
  <c r="BP69" i="6" s="1"/>
  <c r="BW70" i="3"/>
  <c r="BO69" i="6" s="1"/>
  <c r="BV70" i="3"/>
  <c r="BX69" i="3"/>
  <c r="BP68" i="6" s="1"/>
  <c r="BW69" i="3"/>
  <c r="BO68" i="6" s="1"/>
  <c r="BV69" i="3"/>
  <c r="BX68" i="3"/>
  <c r="BP67" i="6" s="1"/>
  <c r="BW68" i="3"/>
  <c r="BO67" i="6" s="1"/>
  <c r="BV68" i="3"/>
  <c r="BX67" i="3"/>
  <c r="BP66" i="6" s="1"/>
  <c r="BW67" i="3"/>
  <c r="BO66" i="6" s="1"/>
  <c r="BV67" i="3"/>
  <c r="BX66" i="3"/>
  <c r="BP65" i="6" s="1"/>
  <c r="BW66" i="3"/>
  <c r="BO65" i="6" s="1"/>
  <c r="BV66" i="3"/>
  <c r="BX65" i="3"/>
  <c r="BP64" i="6" s="1"/>
  <c r="BW65" i="3"/>
  <c r="BO64" i="6" s="1"/>
  <c r="BV65" i="3"/>
  <c r="BX64" i="3"/>
  <c r="BP63" i="6" s="1"/>
  <c r="BW64" i="3"/>
  <c r="BO63" i="6" s="1"/>
  <c r="BV64" i="3"/>
  <c r="BX63" i="3"/>
  <c r="BP62" i="6" s="1"/>
  <c r="BW63" i="3"/>
  <c r="BO62" i="6" s="1"/>
  <c r="BV63" i="3"/>
  <c r="BX62" i="3"/>
  <c r="BP61" i="6" s="1"/>
  <c r="BW62" i="3"/>
  <c r="BO61" i="6" s="1"/>
  <c r="BV62" i="3"/>
  <c r="BX61" i="3"/>
  <c r="BP60" i="6" s="1"/>
  <c r="BW61" i="3"/>
  <c r="BO60" i="6" s="1"/>
  <c r="BV61" i="3"/>
  <c r="BX60" i="3"/>
  <c r="BP59" i="6" s="1"/>
  <c r="BW60" i="3"/>
  <c r="BO59" i="6" s="1"/>
  <c r="BV60" i="3"/>
  <c r="BX59" i="3"/>
  <c r="BP58" i="6" s="1"/>
  <c r="BW59" i="3"/>
  <c r="BO58" i="6" s="1"/>
  <c r="BV59" i="3"/>
  <c r="BX58" i="3"/>
  <c r="BP57" i="6" s="1"/>
  <c r="BW58" i="3"/>
  <c r="BO57" i="6" s="1"/>
  <c r="BV58" i="3"/>
  <c r="BX57" i="3"/>
  <c r="BP56" i="6" s="1"/>
  <c r="BW57" i="3"/>
  <c r="BO56" i="6" s="1"/>
  <c r="BV57" i="3"/>
  <c r="BX56" i="3"/>
  <c r="BP55" i="6" s="1"/>
  <c r="BW56" i="3"/>
  <c r="BO55" i="6" s="1"/>
  <c r="BV56" i="3"/>
  <c r="BX55" i="3"/>
  <c r="BP54" i="6" s="1"/>
  <c r="BW55" i="3"/>
  <c r="BO54" i="6" s="1"/>
  <c r="BV55" i="3"/>
  <c r="BX54" i="3"/>
  <c r="BP53" i="6" s="1"/>
  <c r="BW54" i="3"/>
  <c r="BO53" i="6" s="1"/>
  <c r="BV54" i="3"/>
  <c r="BX53" i="3"/>
  <c r="BP52" i="6" s="1"/>
  <c r="BW53" i="3"/>
  <c r="BO52" i="6" s="1"/>
  <c r="BV53" i="3"/>
  <c r="BX52" i="3"/>
  <c r="BP51" i="6" s="1"/>
  <c r="BW52" i="3"/>
  <c r="BO51" i="6" s="1"/>
  <c r="BV52" i="3"/>
  <c r="BX51" i="3"/>
  <c r="BP50" i="6" s="1"/>
  <c r="BW51" i="3"/>
  <c r="BO50" i="6" s="1"/>
  <c r="BV51" i="3"/>
  <c r="BX50" i="3"/>
  <c r="BP49" i="6" s="1"/>
  <c r="BW50" i="3"/>
  <c r="BO49" i="6" s="1"/>
  <c r="BV50" i="3"/>
  <c r="BX49" i="3"/>
  <c r="BP48" i="6" s="1"/>
  <c r="BW49" i="3"/>
  <c r="BO48" i="6" s="1"/>
  <c r="BV49" i="3"/>
  <c r="BX48" i="3"/>
  <c r="BP47" i="6" s="1"/>
  <c r="BW48" i="3"/>
  <c r="BO47" i="6" s="1"/>
  <c r="BV48" i="3"/>
  <c r="BX47" i="3"/>
  <c r="BP46" i="6" s="1"/>
  <c r="BW47" i="3"/>
  <c r="BO46" i="6" s="1"/>
  <c r="BV47" i="3"/>
  <c r="BX46" i="3"/>
  <c r="BP45" i="6" s="1"/>
  <c r="BW46" i="3"/>
  <c r="BO45" i="6" s="1"/>
  <c r="BV46" i="3"/>
  <c r="BX45" i="3"/>
  <c r="BP44" i="6" s="1"/>
  <c r="BW45" i="3"/>
  <c r="BO44" i="6" s="1"/>
  <c r="BV45" i="3"/>
  <c r="BX44" i="3"/>
  <c r="BP43" i="6" s="1"/>
  <c r="BW44" i="3"/>
  <c r="BO43" i="6" s="1"/>
  <c r="BV44" i="3"/>
  <c r="BX43" i="3"/>
  <c r="BP42" i="6" s="1"/>
  <c r="BW43" i="3"/>
  <c r="BO42" i="6" s="1"/>
  <c r="BV43" i="3"/>
  <c r="BX42" i="3"/>
  <c r="BP41" i="6" s="1"/>
  <c r="BW42" i="3"/>
  <c r="BO41" i="6" s="1"/>
  <c r="BV42" i="3"/>
  <c r="BX41" i="3"/>
  <c r="BP40" i="6" s="1"/>
  <c r="BW41" i="3"/>
  <c r="BO40" i="6" s="1"/>
  <c r="BV41" i="3"/>
  <c r="BX40" i="3"/>
  <c r="BP39" i="6" s="1"/>
  <c r="BW40" i="3"/>
  <c r="BO39" i="6" s="1"/>
  <c r="BV40" i="3"/>
  <c r="BX39" i="3"/>
  <c r="BP38" i="6" s="1"/>
  <c r="BW39" i="3"/>
  <c r="BO38" i="6" s="1"/>
  <c r="BV39" i="3"/>
  <c r="BX38" i="3"/>
  <c r="BP37" i="6" s="1"/>
  <c r="BW38" i="3"/>
  <c r="BO37" i="6" s="1"/>
  <c r="BV38" i="3"/>
  <c r="BX37" i="3"/>
  <c r="BP36" i="6" s="1"/>
  <c r="BW37" i="3"/>
  <c r="BO36" i="6" s="1"/>
  <c r="BV37" i="3"/>
  <c r="BX36" i="3"/>
  <c r="BP35" i="6" s="1"/>
  <c r="BW36" i="3"/>
  <c r="BO35" i="6" s="1"/>
  <c r="BV36" i="3"/>
  <c r="BX35" i="3"/>
  <c r="BP34" i="6" s="1"/>
  <c r="BW35" i="3"/>
  <c r="BO34" i="6" s="1"/>
  <c r="BV35" i="3"/>
  <c r="BX34" i="3"/>
  <c r="BP33" i="6" s="1"/>
  <c r="BW34" i="3"/>
  <c r="BO33" i="6" s="1"/>
  <c r="BV34" i="3"/>
  <c r="BX33" i="3"/>
  <c r="BP32" i="6" s="1"/>
  <c r="BW33" i="3"/>
  <c r="BO32" i="6" s="1"/>
  <c r="BV33" i="3"/>
  <c r="BX32" i="3"/>
  <c r="BP31" i="6" s="1"/>
  <c r="BW32" i="3"/>
  <c r="BO31" i="6" s="1"/>
  <c r="BV32" i="3"/>
  <c r="BX31" i="3"/>
  <c r="BP30" i="6" s="1"/>
  <c r="BW31" i="3"/>
  <c r="BO30" i="6" s="1"/>
  <c r="BV31" i="3"/>
  <c r="BX30" i="3"/>
  <c r="BP29" i="6" s="1"/>
  <c r="BW30" i="3"/>
  <c r="BO29" i="6" s="1"/>
  <c r="BV30" i="3"/>
  <c r="BX29" i="3"/>
  <c r="BP28" i="6" s="1"/>
  <c r="BW29" i="3"/>
  <c r="BO28" i="6" s="1"/>
  <c r="BV29" i="3"/>
  <c r="BX28" i="3"/>
  <c r="BP27" i="6" s="1"/>
  <c r="BW28" i="3"/>
  <c r="BO27" i="6" s="1"/>
  <c r="BV28" i="3"/>
  <c r="BX27" i="3"/>
  <c r="BP26" i="6" s="1"/>
  <c r="BW27" i="3"/>
  <c r="BO26" i="6" s="1"/>
  <c r="BV27" i="3"/>
  <c r="BX26" i="3"/>
  <c r="BP25" i="6" s="1"/>
  <c r="BW26" i="3"/>
  <c r="BO25" i="6" s="1"/>
  <c r="BV26" i="3"/>
  <c r="BX25" i="3"/>
  <c r="BP24" i="6" s="1"/>
  <c r="BW25" i="3"/>
  <c r="BO24" i="6" s="1"/>
  <c r="BV25" i="3"/>
  <c r="BX24" i="3"/>
  <c r="BP23" i="6" s="1"/>
  <c r="BW24" i="3"/>
  <c r="BO23" i="6" s="1"/>
  <c r="BV24" i="3"/>
  <c r="BX23" i="3"/>
  <c r="BP22" i="6" s="1"/>
  <c r="BW23" i="3"/>
  <c r="BO22" i="6" s="1"/>
  <c r="BV23" i="3"/>
  <c r="BX22" i="3"/>
  <c r="BP21" i="6" s="1"/>
  <c r="BW22" i="3"/>
  <c r="BO21" i="6" s="1"/>
  <c r="BV22" i="3"/>
  <c r="BX21" i="3"/>
  <c r="BP20" i="6" s="1"/>
  <c r="BW21" i="3"/>
  <c r="BO20" i="6" s="1"/>
  <c r="BV21" i="3"/>
  <c r="BX20" i="3"/>
  <c r="BP19" i="6" s="1"/>
  <c r="BW20" i="3"/>
  <c r="BO19" i="6" s="1"/>
  <c r="BV20" i="3"/>
  <c r="BX19" i="3"/>
  <c r="BP18" i="6" s="1"/>
  <c r="BW19" i="3"/>
  <c r="BO18" i="6" s="1"/>
  <c r="BV19" i="3"/>
  <c r="BX18" i="3"/>
  <c r="BP17" i="6" s="1"/>
  <c r="BW18" i="3"/>
  <c r="BO17" i="6" s="1"/>
  <c r="BV18" i="3"/>
  <c r="BX17" i="3"/>
  <c r="BP16" i="6" s="1"/>
  <c r="BW17" i="3"/>
  <c r="BO16" i="6" s="1"/>
  <c r="BV17" i="3"/>
  <c r="BX16" i="3"/>
  <c r="BP15" i="6" s="1"/>
  <c r="BW16" i="3"/>
  <c r="BO15" i="6" s="1"/>
  <c r="BV16" i="3"/>
  <c r="BN15" i="6" s="1"/>
  <c r="BX15" i="3"/>
  <c r="BP14" i="6" s="1"/>
  <c r="BW15" i="3"/>
  <c r="BO14" i="6" s="1"/>
  <c r="BV15" i="3"/>
  <c r="BN14" i="6" s="1"/>
  <c r="BX14" i="3"/>
  <c r="BP13" i="6" s="1"/>
  <c r="BW14" i="3"/>
  <c r="BO13" i="6" s="1"/>
  <c r="BV14" i="3"/>
  <c r="BN13" i="6" s="1"/>
  <c r="BX13" i="3"/>
  <c r="BP12" i="6" s="1"/>
  <c r="BW13" i="3"/>
  <c r="BO12" i="6" s="1"/>
  <c r="BV13" i="3"/>
  <c r="BN12" i="6" s="1"/>
  <c r="BU13" i="3"/>
  <c r="BM12" i="6" s="1"/>
  <c r="BX12" i="3"/>
  <c r="BP11" i="6" s="1"/>
  <c r="BW12" i="3"/>
  <c r="BO11" i="6" s="1"/>
  <c r="BV12" i="3"/>
  <c r="BN11" i="6" s="1"/>
  <c r="BX11" i="3"/>
  <c r="BP10" i="6" s="1"/>
  <c r="BW11" i="3"/>
  <c r="BO10" i="6" s="1"/>
  <c r="BV11" i="3"/>
  <c r="BN10" i="6" s="1"/>
  <c r="BX10" i="3"/>
  <c r="BP9" i="6" s="1"/>
  <c r="BW10" i="3"/>
  <c r="BO9" i="6" s="1"/>
  <c r="BV10" i="3"/>
  <c r="BN9" i="6" s="1"/>
  <c r="BX9" i="3"/>
  <c r="BP8" i="6" s="1"/>
  <c r="BW9" i="3"/>
  <c r="BO8" i="6" s="1"/>
  <c r="BV9" i="3"/>
  <c r="BN8" i="6" s="1"/>
  <c r="BX8" i="3"/>
  <c r="BP7" i="6" s="1"/>
  <c r="BW8" i="3"/>
  <c r="BO7" i="6" s="1"/>
  <c r="BV8" i="3"/>
  <c r="BN7" i="6" s="1"/>
  <c r="BU8" i="3"/>
  <c r="BM7" i="6" s="1"/>
  <c r="BX7" i="3"/>
  <c r="BP6" i="6" s="1"/>
  <c r="BW7" i="3"/>
  <c r="BO6" i="6" s="1"/>
  <c r="BV7" i="3"/>
  <c r="BN6" i="6" s="1"/>
  <c r="BX6" i="3"/>
  <c r="BP5" i="6" s="1"/>
  <c r="BW6" i="3"/>
  <c r="BO5" i="6" s="1"/>
  <c r="BV6" i="3"/>
  <c r="BN5" i="6" s="1"/>
  <c r="BX5" i="3"/>
  <c r="BP4" i="6" s="1"/>
  <c r="BW5" i="3"/>
  <c r="BO4" i="6" s="1"/>
  <c r="BV5" i="3"/>
  <c r="BN4" i="6" s="1"/>
  <c r="BX4" i="3"/>
  <c r="BP3" i="6" s="1"/>
  <c r="BW4" i="3"/>
  <c r="BO3" i="6" s="1"/>
  <c r="BV4" i="3"/>
  <c r="BN3" i="6" s="1"/>
  <c r="BX3" i="3"/>
  <c r="BP2" i="6" s="1"/>
  <c r="BW3" i="3"/>
  <c r="BO2" i="6" s="1"/>
  <c r="BV3" i="3"/>
  <c r="BX2" i="3"/>
  <c r="BP1" i="6" s="1"/>
  <c r="BW2" i="3"/>
  <c r="BO1" i="6" s="1"/>
  <c r="BV2" i="3"/>
  <c r="BN1" i="6" s="1"/>
  <c r="BT101" i="3"/>
  <c r="BL100" i="6" s="1"/>
  <c r="BS101" i="3"/>
  <c r="BK100" i="6" s="1"/>
  <c r="BR101" i="3"/>
  <c r="BT100" i="3"/>
  <c r="BL99" i="6" s="1"/>
  <c r="BS100" i="3"/>
  <c r="BK99" i="6" s="1"/>
  <c r="BR100" i="3"/>
  <c r="BT99" i="3"/>
  <c r="BL98" i="6" s="1"/>
  <c r="BS99" i="3"/>
  <c r="BK98" i="6" s="1"/>
  <c r="BR99" i="3"/>
  <c r="BT98" i="3"/>
  <c r="BL97" i="6" s="1"/>
  <c r="BS98" i="3"/>
  <c r="BK97" i="6" s="1"/>
  <c r="BR98" i="3"/>
  <c r="BT97" i="3"/>
  <c r="BL96" i="6" s="1"/>
  <c r="BS97" i="3"/>
  <c r="BK96" i="6" s="1"/>
  <c r="BR97" i="3"/>
  <c r="BT96" i="3"/>
  <c r="BL95" i="6" s="1"/>
  <c r="BS96" i="3"/>
  <c r="BK95" i="6" s="1"/>
  <c r="BR96" i="3"/>
  <c r="BT95" i="3"/>
  <c r="BL94" i="6" s="1"/>
  <c r="BS95" i="3"/>
  <c r="BK94" i="6" s="1"/>
  <c r="BR95" i="3"/>
  <c r="BT94" i="3"/>
  <c r="BL93" i="6" s="1"/>
  <c r="BS94" i="3"/>
  <c r="BK93" i="6" s="1"/>
  <c r="BR94" i="3"/>
  <c r="BT93" i="3"/>
  <c r="BL92" i="6" s="1"/>
  <c r="BS93" i="3"/>
  <c r="BK92" i="6" s="1"/>
  <c r="BR93" i="3"/>
  <c r="BT92" i="3"/>
  <c r="BL91" i="6" s="1"/>
  <c r="BS92" i="3"/>
  <c r="BK91" i="6" s="1"/>
  <c r="BR92" i="3"/>
  <c r="BT91" i="3"/>
  <c r="BL90" i="6" s="1"/>
  <c r="BS91" i="3"/>
  <c r="BK90" i="6" s="1"/>
  <c r="BR91" i="3"/>
  <c r="BT90" i="3"/>
  <c r="BL89" i="6" s="1"/>
  <c r="BS90" i="3"/>
  <c r="BK89" i="6" s="1"/>
  <c r="BR90" i="3"/>
  <c r="BT89" i="3"/>
  <c r="BL88" i="6" s="1"/>
  <c r="BS89" i="3"/>
  <c r="BK88" i="6" s="1"/>
  <c r="BR89" i="3"/>
  <c r="BT88" i="3"/>
  <c r="BL87" i="6" s="1"/>
  <c r="BS88" i="3"/>
  <c r="BK87" i="6" s="1"/>
  <c r="BR88" i="3"/>
  <c r="BT87" i="3"/>
  <c r="BL86" i="6" s="1"/>
  <c r="BS87" i="3"/>
  <c r="BK86" i="6" s="1"/>
  <c r="BR87" i="3"/>
  <c r="BT86" i="3"/>
  <c r="BL85" i="6" s="1"/>
  <c r="BS86" i="3"/>
  <c r="BK85" i="6" s="1"/>
  <c r="BR86" i="3"/>
  <c r="BT85" i="3"/>
  <c r="BL84" i="6" s="1"/>
  <c r="BS85" i="3"/>
  <c r="BK84" i="6" s="1"/>
  <c r="BR85" i="3"/>
  <c r="BT84" i="3"/>
  <c r="BL83" i="6" s="1"/>
  <c r="BS84" i="3"/>
  <c r="BK83" i="6" s="1"/>
  <c r="BR84" i="3"/>
  <c r="BT83" i="3"/>
  <c r="BL82" i="6" s="1"/>
  <c r="BS83" i="3"/>
  <c r="BK82" i="6" s="1"/>
  <c r="BR83" i="3"/>
  <c r="BT82" i="3"/>
  <c r="BL81" i="6" s="1"/>
  <c r="BS82" i="3"/>
  <c r="BK81" i="6" s="1"/>
  <c r="BR82" i="3"/>
  <c r="BT81" i="3"/>
  <c r="BL80" i="6" s="1"/>
  <c r="BS81" i="3"/>
  <c r="BK80" i="6" s="1"/>
  <c r="BR81" i="3"/>
  <c r="BT80" i="3"/>
  <c r="BL79" i="6" s="1"/>
  <c r="BS80" i="3"/>
  <c r="BK79" i="6" s="1"/>
  <c r="BR80" i="3"/>
  <c r="BT79" i="3"/>
  <c r="BL78" i="6" s="1"/>
  <c r="BS79" i="3"/>
  <c r="BK78" i="6" s="1"/>
  <c r="BR79" i="3"/>
  <c r="BT78" i="3"/>
  <c r="BL77" i="6" s="1"/>
  <c r="BS78" i="3"/>
  <c r="BK77" i="6" s="1"/>
  <c r="BR78" i="3"/>
  <c r="BT77" i="3"/>
  <c r="BL76" i="6" s="1"/>
  <c r="BS77" i="3"/>
  <c r="BK76" i="6" s="1"/>
  <c r="BR77" i="3"/>
  <c r="BT76" i="3"/>
  <c r="BL75" i="6" s="1"/>
  <c r="BS76" i="3"/>
  <c r="BK75" i="6" s="1"/>
  <c r="BR76" i="3"/>
  <c r="BT75" i="3"/>
  <c r="BL74" i="6" s="1"/>
  <c r="BS75" i="3"/>
  <c r="BK74" i="6" s="1"/>
  <c r="BR75" i="3"/>
  <c r="BT74" i="3"/>
  <c r="BL73" i="6" s="1"/>
  <c r="BS74" i="3"/>
  <c r="BK73" i="6" s="1"/>
  <c r="BR74" i="3"/>
  <c r="BT73" i="3"/>
  <c r="BL72" i="6" s="1"/>
  <c r="BS73" i="3"/>
  <c r="BK72" i="6" s="1"/>
  <c r="BR73" i="3"/>
  <c r="BT72" i="3"/>
  <c r="BL71" i="6" s="1"/>
  <c r="BS72" i="3"/>
  <c r="BK71" i="6" s="1"/>
  <c r="BR72" i="3"/>
  <c r="BT71" i="3"/>
  <c r="BL70" i="6" s="1"/>
  <c r="BS71" i="3"/>
  <c r="BK70" i="6" s="1"/>
  <c r="BR71" i="3"/>
  <c r="BT70" i="3"/>
  <c r="BL69" i="6" s="1"/>
  <c r="BS70" i="3"/>
  <c r="BK69" i="6" s="1"/>
  <c r="BR70" i="3"/>
  <c r="BT69" i="3"/>
  <c r="BL68" i="6" s="1"/>
  <c r="BS69" i="3"/>
  <c r="BK68" i="6" s="1"/>
  <c r="BR69" i="3"/>
  <c r="BT68" i="3"/>
  <c r="BL67" i="6" s="1"/>
  <c r="BS68" i="3"/>
  <c r="BK67" i="6" s="1"/>
  <c r="BR68" i="3"/>
  <c r="BT67" i="3"/>
  <c r="BL66" i="6" s="1"/>
  <c r="BS67" i="3"/>
  <c r="BK66" i="6" s="1"/>
  <c r="BR67" i="3"/>
  <c r="BT66" i="3"/>
  <c r="BL65" i="6" s="1"/>
  <c r="BS66" i="3"/>
  <c r="BK65" i="6" s="1"/>
  <c r="BR66" i="3"/>
  <c r="BT65" i="3"/>
  <c r="BL64" i="6" s="1"/>
  <c r="BS65" i="3"/>
  <c r="BK64" i="6" s="1"/>
  <c r="BR65" i="3"/>
  <c r="BT64" i="3"/>
  <c r="BL63" i="6" s="1"/>
  <c r="BS64" i="3"/>
  <c r="BK63" i="6" s="1"/>
  <c r="BR64" i="3"/>
  <c r="BT63" i="3"/>
  <c r="BL62" i="6" s="1"/>
  <c r="BS63" i="3"/>
  <c r="BK62" i="6" s="1"/>
  <c r="BR63" i="3"/>
  <c r="BT62" i="3"/>
  <c r="BL61" i="6" s="1"/>
  <c r="BS62" i="3"/>
  <c r="BK61" i="6" s="1"/>
  <c r="BR62" i="3"/>
  <c r="BT61" i="3"/>
  <c r="BL60" i="6" s="1"/>
  <c r="BS61" i="3"/>
  <c r="BK60" i="6" s="1"/>
  <c r="BR61" i="3"/>
  <c r="BT60" i="3"/>
  <c r="BL59" i="6" s="1"/>
  <c r="BS60" i="3"/>
  <c r="BK59" i="6" s="1"/>
  <c r="BR60" i="3"/>
  <c r="BT59" i="3"/>
  <c r="BL58" i="6" s="1"/>
  <c r="BS59" i="3"/>
  <c r="BK58" i="6" s="1"/>
  <c r="BR59" i="3"/>
  <c r="BT58" i="3"/>
  <c r="BL57" i="6" s="1"/>
  <c r="BS58" i="3"/>
  <c r="BK57" i="6" s="1"/>
  <c r="BR58" i="3"/>
  <c r="BT57" i="3"/>
  <c r="BL56" i="6" s="1"/>
  <c r="BS57" i="3"/>
  <c r="BK56" i="6" s="1"/>
  <c r="BR57" i="3"/>
  <c r="BT56" i="3"/>
  <c r="BL55" i="6" s="1"/>
  <c r="BS56" i="3"/>
  <c r="BK55" i="6" s="1"/>
  <c r="BR56" i="3"/>
  <c r="BT55" i="3"/>
  <c r="BL54" i="6" s="1"/>
  <c r="BS55" i="3"/>
  <c r="BK54" i="6" s="1"/>
  <c r="BR55" i="3"/>
  <c r="BT54" i="3"/>
  <c r="BL53" i="6" s="1"/>
  <c r="BS54" i="3"/>
  <c r="BK53" i="6" s="1"/>
  <c r="BR54" i="3"/>
  <c r="BT53" i="3"/>
  <c r="BL52" i="6" s="1"/>
  <c r="BS53" i="3"/>
  <c r="BK52" i="6" s="1"/>
  <c r="BR53" i="3"/>
  <c r="BT52" i="3"/>
  <c r="BL51" i="6" s="1"/>
  <c r="BS52" i="3"/>
  <c r="BK51" i="6" s="1"/>
  <c r="BR52" i="3"/>
  <c r="BT51" i="3"/>
  <c r="BL50" i="6" s="1"/>
  <c r="BS51" i="3"/>
  <c r="BK50" i="6" s="1"/>
  <c r="BR51" i="3"/>
  <c r="BT50" i="3"/>
  <c r="BL49" i="6" s="1"/>
  <c r="BS50" i="3"/>
  <c r="BK49" i="6" s="1"/>
  <c r="BR50" i="3"/>
  <c r="BT49" i="3"/>
  <c r="BL48" i="6" s="1"/>
  <c r="BS49" i="3"/>
  <c r="BK48" i="6" s="1"/>
  <c r="BR49" i="3"/>
  <c r="BT48" i="3"/>
  <c r="BL47" i="6" s="1"/>
  <c r="BS48" i="3"/>
  <c r="BK47" i="6" s="1"/>
  <c r="BR48" i="3"/>
  <c r="BT47" i="3"/>
  <c r="BL46" i="6" s="1"/>
  <c r="BS47" i="3"/>
  <c r="BK46" i="6" s="1"/>
  <c r="BR47" i="3"/>
  <c r="BT46" i="3"/>
  <c r="BL45" i="6" s="1"/>
  <c r="BS46" i="3"/>
  <c r="BK45" i="6" s="1"/>
  <c r="BR46" i="3"/>
  <c r="BT45" i="3"/>
  <c r="BL44" i="6" s="1"/>
  <c r="BS45" i="3"/>
  <c r="BK44" i="6" s="1"/>
  <c r="BR45" i="3"/>
  <c r="BT44" i="3"/>
  <c r="BL43" i="6" s="1"/>
  <c r="BS44" i="3"/>
  <c r="BK43" i="6" s="1"/>
  <c r="BR44" i="3"/>
  <c r="BT43" i="3"/>
  <c r="BL42" i="6" s="1"/>
  <c r="BS43" i="3"/>
  <c r="BK42" i="6" s="1"/>
  <c r="BR43" i="3"/>
  <c r="BT42" i="3"/>
  <c r="BL41" i="6" s="1"/>
  <c r="BS42" i="3"/>
  <c r="BK41" i="6" s="1"/>
  <c r="BR42" i="3"/>
  <c r="BT41" i="3"/>
  <c r="BL40" i="6" s="1"/>
  <c r="BS41" i="3"/>
  <c r="BK40" i="6" s="1"/>
  <c r="BR41" i="3"/>
  <c r="BT40" i="3"/>
  <c r="BL39" i="6" s="1"/>
  <c r="BS40" i="3"/>
  <c r="BK39" i="6" s="1"/>
  <c r="BR40" i="3"/>
  <c r="BT39" i="3"/>
  <c r="BL38" i="6" s="1"/>
  <c r="BS39" i="3"/>
  <c r="BK38" i="6" s="1"/>
  <c r="BR39" i="3"/>
  <c r="BT38" i="3"/>
  <c r="BL37" i="6" s="1"/>
  <c r="BS38" i="3"/>
  <c r="BK37" i="6" s="1"/>
  <c r="BR38" i="3"/>
  <c r="BT37" i="3"/>
  <c r="BL36" i="6" s="1"/>
  <c r="BS37" i="3"/>
  <c r="BK36" i="6" s="1"/>
  <c r="BR37" i="3"/>
  <c r="BT36" i="3"/>
  <c r="BL35" i="6" s="1"/>
  <c r="BS36" i="3"/>
  <c r="BK35" i="6" s="1"/>
  <c r="BR36" i="3"/>
  <c r="BT35" i="3"/>
  <c r="BL34" i="6" s="1"/>
  <c r="BS35" i="3"/>
  <c r="BK34" i="6" s="1"/>
  <c r="BR35" i="3"/>
  <c r="BT34" i="3"/>
  <c r="BL33" i="6" s="1"/>
  <c r="BS34" i="3"/>
  <c r="BK33" i="6" s="1"/>
  <c r="BR34" i="3"/>
  <c r="BT33" i="3"/>
  <c r="BL32" i="6" s="1"/>
  <c r="BS33" i="3"/>
  <c r="BK32" i="6" s="1"/>
  <c r="BR33" i="3"/>
  <c r="BT32" i="3"/>
  <c r="BL31" i="6" s="1"/>
  <c r="BS32" i="3"/>
  <c r="BK31" i="6" s="1"/>
  <c r="BR32" i="3"/>
  <c r="BT31" i="3"/>
  <c r="BL30" i="6" s="1"/>
  <c r="BS31" i="3"/>
  <c r="BK30" i="6" s="1"/>
  <c r="BR31" i="3"/>
  <c r="BT30" i="3"/>
  <c r="BL29" i="6" s="1"/>
  <c r="BS30" i="3"/>
  <c r="BK29" i="6" s="1"/>
  <c r="BR30" i="3"/>
  <c r="BT29" i="3"/>
  <c r="BL28" i="6" s="1"/>
  <c r="BS29" i="3"/>
  <c r="BK28" i="6" s="1"/>
  <c r="BR29" i="3"/>
  <c r="BT28" i="3"/>
  <c r="BL27" i="6" s="1"/>
  <c r="BS28" i="3"/>
  <c r="BK27" i="6" s="1"/>
  <c r="BR28" i="3"/>
  <c r="BT27" i="3"/>
  <c r="BL26" i="6" s="1"/>
  <c r="BS27" i="3"/>
  <c r="BK26" i="6" s="1"/>
  <c r="BR27" i="3"/>
  <c r="BT26" i="3"/>
  <c r="BL25" i="6" s="1"/>
  <c r="BS26" i="3"/>
  <c r="BK25" i="6" s="1"/>
  <c r="BR26" i="3"/>
  <c r="BT25" i="3"/>
  <c r="BL24" i="6" s="1"/>
  <c r="BS25" i="3"/>
  <c r="BK24" i="6" s="1"/>
  <c r="BR25" i="3"/>
  <c r="BT24" i="3"/>
  <c r="BL23" i="6" s="1"/>
  <c r="BS24" i="3"/>
  <c r="BK23" i="6" s="1"/>
  <c r="BR24" i="3"/>
  <c r="BT23" i="3"/>
  <c r="BL22" i="6" s="1"/>
  <c r="BS23" i="3"/>
  <c r="BK22" i="6" s="1"/>
  <c r="BR23" i="3"/>
  <c r="BT22" i="3"/>
  <c r="BL21" i="6" s="1"/>
  <c r="BS22" i="3"/>
  <c r="BK21" i="6" s="1"/>
  <c r="BR22" i="3"/>
  <c r="BT21" i="3"/>
  <c r="BL20" i="6" s="1"/>
  <c r="BS21" i="3"/>
  <c r="BK20" i="6" s="1"/>
  <c r="BR21" i="3"/>
  <c r="BT20" i="3"/>
  <c r="BL19" i="6" s="1"/>
  <c r="BS20" i="3"/>
  <c r="BK19" i="6" s="1"/>
  <c r="BR20" i="3"/>
  <c r="BT19" i="3"/>
  <c r="BL18" i="6" s="1"/>
  <c r="BS19" i="3"/>
  <c r="BK18" i="6" s="1"/>
  <c r="BR19" i="3"/>
  <c r="BT18" i="3"/>
  <c r="BL17" i="6" s="1"/>
  <c r="BS18" i="3"/>
  <c r="BK17" i="6" s="1"/>
  <c r="BR18" i="3"/>
  <c r="BT17" i="3"/>
  <c r="BL16" i="6" s="1"/>
  <c r="BS17" i="3"/>
  <c r="BK16" i="6" s="1"/>
  <c r="BR17" i="3"/>
  <c r="BT16" i="3"/>
  <c r="BL15" i="6" s="1"/>
  <c r="BS16" i="3"/>
  <c r="BK15" i="6" s="1"/>
  <c r="BR16" i="3"/>
  <c r="BT15" i="3"/>
  <c r="BL14" i="6" s="1"/>
  <c r="BS15" i="3"/>
  <c r="BK14" i="6" s="1"/>
  <c r="BR15" i="3"/>
  <c r="BT14" i="3"/>
  <c r="BL13" i="6" s="1"/>
  <c r="BS14" i="3"/>
  <c r="BK13" i="6" s="1"/>
  <c r="BR14" i="3"/>
  <c r="BT13" i="3"/>
  <c r="BL12" i="6" s="1"/>
  <c r="BS13" i="3"/>
  <c r="BK12" i="6" s="1"/>
  <c r="BR13" i="3"/>
  <c r="BT12" i="3"/>
  <c r="BL11" i="6" s="1"/>
  <c r="BS12" i="3"/>
  <c r="BK11" i="6" s="1"/>
  <c r="BR12" i="3"/>
  <c r="BT11" i="3"/>
  <c r="BL10" i="6" s="1"/>
  <c r="BS11" i="3"/>
  <c r="BK10" i="6" s="1"/>
  <c r="BR11" i="3"/>
  <c r="BT10" i="3"/>
  <c r="BL9" i="6" s="1"/>
  <c r="BS10" i="3"/>
  <c r="BK9" i="6" s="1"/>
  <c r="BR10" i="3"/>
  <c r="BT9" i="3"/>
  <c r="BL8" i="6" s="1"/>
  <c r="BS9" i="3"/>
  <c r="BK8" i="6" s="1"/>
  <c r="BR9" i="3"/>
  <c r="BT8" i="3"/>
  <c r="BL7" i="6" s="1"/>
  <c r="BS8" i="3"/>
  <c r="BK7" i="6" s="1"/>
  <c r="BR8" i="3"/>
  <c r="BT7" i="3"/>
  <c r="BL6" i="6" s="1"/>
  <c r="BS7" i="3"/>
  <c r="BK6" i="6" s="1"/>
  <c r="BR7" i="3"/>
  <c r="BT6" i="3"/>
  <c r="BL5" i="6" s="1"/>
  <c r="BS6" i="3"/>
  <c r="BK5" i="6" s="1"/>
  <c r="BR6" i="3"/>
  <c r="BT5" i="3"/>
  <c r="BL4" i="6" s="1"/>
  <c r="BS5" i="3"/>
  <c r="BK4" i="6" s="1"/>
  <c r="BR5" i="3"/>
  <c r="BT4" i="3"/>
  <c r="BL3" i="6" s="1"/>
  <c r="BS4" i="3"/>
  <c r="BK3" i="6" s="1"/>
  <c r="BR4" i="3"/>
  <c r="BT3" i="3"/>
  <c r="BL2" i="6" s="1"/>
  <c r="BS3" i="3"/>
  <c r="BK2" i="6" s="1"/>
  <c r="BR3" i="3"/>
  <c r="BT2" i="3"/>
  <c r="BL1" i="6" s="1"/>
  <c r="BS2" i="3"/>
  <c r="BK1" i="6" s="1"/>
  <c r="BR2" i="3"/>
  <c r="BJ1" i="6" s="1"/>
  <c r="BP101" i="3"/>
  <c r="BH100" i="6" s="1"/>
  <c r="BO101" i="3"/>
  <c r="BG100" i="6" s="1"/>
  <c r="BN101" i="3"/>
  <c r="BM101" i="3" s="1"/>
  <c r="BE100" i="6" s="1"/>
  <c r="BP100" i="3"/>
  <c r="BH99" i="6" s="1"/>
  <c r="BO100" i="3"/>
  <c r="BG99" i="6" s="1"/>
  <c r="BN100" i="3"/>
  <c r="BM100" i="3" s="1"/>
  <c r="BE99" i="6" s="1"/>
  <c r="BP99" i="3"/>
  <c r="BH98" i="6" s="1"/>
  <c r="BO99" i="3"/>
  <c r="BG98" i="6" s="1"/>
  <c r="BN99" i="3"/>
  <c r="BM99" i="3" s="1"/>
  <c r="BE98" i="6" s="1"/>
  <c r="BP98" i="3"/>
  <c r="BH97" i="6" s="1"/>
  <c r="BO98" i="3"/>
  <c r="BG97" i="6" s="1"/>
  <c r="BN98" i="3"/>
  <c r="BM98" i="3" s="1"/>
  <c r="BE97" i="6" s="1"/>
  <c r="BP97" i="3"/>
  <c r="BH96" i="6" s="1"/>
  <c r="BO97" i="3"/>
  <c r="BG96" i="6" s="1"/>
  <c r="BN97" i="3"/>
  <c r="BM97" i="3" s="1"/>
  <c r="BE96" i="6" s="1"/>
  <c r="BP96" i="3"/>
  <c r="BH95" i="6" s="1"/>
  <c r="BO96" i="3"/>
  <c r="BG95" i="6" s="1"/>
  <c r="BN96" i="3"/>
  <c r="BM96" i="3" s="1"/>
  <c r="BE95" i="6" s="1"/>
  <c r="BP95" i="3"/>
  <c r="BH94" i="6" s="1"/>
  <c r="BO95" i="3"/>
  <c r="BG94" i="6" s="1"/>
  <c r="BN95" i="3"/>
  <c r="BM95" i="3" s="1"/>
  <c r="BE94" i="6" s="1"/>
  <c r="BP94" i="3"/>
  <c r="BH93" i="6" s="1"/>
  <c r="BO94" i="3"/>
  <c r="BG93" i="6" s="1"/>
  <c r="BN94" i="3"/>
  <c r="BM94" i="3" s="1"/>
  <c r="BE93" i="6" s="1"/>
  <c r="BP93" i="3"/>
  <c r="BH92" i="6" s="1"/>
  <c r="BO93" i="3"/>
  <c r="BG92" i="6" s="1"/>
  <c r="BN93" i="3"/>
  <c r="BM93" i="3" s="1"/>
  <c r="BE92" i="6" s="1"/>
  <c r="BP92" i="3"/>
  <c r="BH91" i="6" s="1"/>
  <c r="BO92" i="3"/>
  <c r="BG91" i="6" s="1"/>
  <c r="BN92" i="3"/>
  <c r="BM92" i="3" s="1"/>
  <c r="BE91" i="6" s="1"/>
  <c r="BP91" i="3"/>
  <c r="BH90" i="6" s="1"/>
  <c r="BO91" i="3"/>
  <c r="BG90" i="6" s="1"/>
  <c r="BN91" i="3"/>
  <c r="BM91" i="3" s="1"/>
  <c r="BE90" i="6" s="1"/>
  <c r="BP90" i="3"/>
  <c r="BH89" i="6" s="1"/>
  <c r="BO90" i="3"/>
  <c r="BG89" i="6" s="1"/>
  <c r="BN90" i="3"/>
  <c r="BM90" i="3" s="1"/>
  <c r="BE89" i="6" s="1"/>
  <c r="BP89" i="3"/>
  <c r="BH88" i="6" s="1"/>
  <c r="BO89" i="3"/>
  <c r="BG88" i="6" s="1"/>
  <c r="BN89" i="3"/>
  <c r="BM89" i="3" s="1"/>
  <c r="BE88" i="6" s="1"/>
  <c r="BP88" i="3"/>
  <c r="BH87" i="6" s="1"/>
  <c r="BO88" i="3"/>
  <c r="BG87" i="6" s="1"/>
  <c r="BN88" i="3"/>
  <c r="BM88" i="3" s="1"/>
  <c r="BE87" i="6" s="1"/>
  <c r="BP87" i="3"/>
  <c r="BH86" i="6" s="1"/>
  <c r="BO87" i="3"/>
  <c r="BG86" i="6" s="1"/>
  <c r="BN87" i="3"/>
  <c r="BM87" i="3" s="1"/>
  <c r="BE86" i="6" s="1"/>
  <c r="BP86" i="3"/>
  <c r="BH85" i="6" s="1"/>
  <c r="BO86" i="3"/>
  <c r="BG85" i="6" s="1"/>
  <c r="BN86" i="3"/>
  <c r="BM86" i="3" s="1"/>
  <c r="BE85" i="6" s="1"/>
  <c r="BP85" i="3"/>
  <c r="BH84" i="6" s="1"/>
  <c r="BO85" i="3"/>
  <c r="BG84" i="6" s="1"/>
  <c r="BN85" i="3"/>
  <c r="BM85" i="3" s="1"/>
  <c r="BE84" i="6" s="1"/>
  <c r="BP84" i="3"/>
  <c r="BH83" i="6" s="1"/>
  <c r="BO84" i="3"/>
  <c r="BG83" i="6" s="1"/>
  <c r="BN84" i="3"/>
  <c r="BM84" i="3" s="1"/>
  <c r="BE83" i="6" s="1"/>
  <c r="BP83" i="3"/>
  <c r="BH82" i="6" s="1"/>
  <c r="BO83" i="3"/>
  <c r="BG82" i="6" s="1"/>
  <c r="BN83" i="3"/>
  <c r="BM83" i="3" s="1"/>
  <c r="BE82" i="6" s="1"/>
  <c r="BP82" i="3"/>
  <c r="BH81" i="6" s="1"/>
  <c r="BO82" i="3"/>
  <c r="BG81" i="6" s="1"/>
  <c r="BN82" i="3"/>
  <c r="BM82" i="3" s="1"/>
  <c r="BE81" i="6" s="1"/>
  <c r="BP81" i="3"/>
  <c r="BH80" i="6" s="1"/>
  <c r="BO81" i="3"/>
  <c r="BG80" i="6" s="1"/>
  <c r="BN81" i="3"/>
  <c r="BM81" i="3" s="1"/>
  <c r="BE80" i="6" s="1"/>
  <c r="BP80" i="3"/>
  <c r="BH79" i="6" s="1"/>
  <c r="BO80" i="3"/>
  <c r="BG79" i="6" s="1"/>
  <c r="BN80" i="3"/>
  <c r="BM80" i="3" s="1"/>
  <c r="BE79" i="6" s="1"/>
  <c r="BP79" i="3"/>
  <c r="BH78" i="6" s="1"/>
  <c r="BO79" i="3"/>
  <c r="BG78" i="6" s="1"/>
  <c r="BN79" i="3"/>
  <c r="BM79" i="3" s="1"/>
  <c r="BE78" i="6" s="1"/>
  <c r="BP78" i="3"/>
  <c r="BH77" i="6" s="1"/>
  <c r="BO78" i="3"/>
  <c r="BG77" i="6" s="1"/>
  <c r="BN78" i="3"/>
  <c r="BM78" i="3" s="1"/>
  <c r="BE77" i="6" s="1"/>
  <c r="BP77" i="3"/>
  <c r="BH76" i="6" s="1"/>
  <c r="BO77" i="3"/>
  <c r="BG76" i="6" s="1"/>
  <c r="BN77" i="3"/>
  <c r="BM77" i="3" s="1"/>
  <c r="BE76" i="6" s="1"/>
  <c r="BP76" i="3"/>
  <c r="BH75" i="6" s="1"/>
  <c r="BO76" i="3"/>
  <c r="BG75" i="6" s="1"/>
  <c r="BN76" i="3"/>
  <c r="BM76" i="3" s="1"/>
  <c r="BE75" i="6" s="1"/>
  <c r="BP75" i="3"/>
  <c r="BH74" i="6" s="1"/>
  <c r="BO75" i="3"/>
  <c r="BG74" i="6" s="1"/>
  <c r="BN75" i="3"/>
  <c r="BM75" i="3" s="1"/>
  <c r="BE74" i="6" s="1"/>
  <c r="BP74" i="3"/>
  <c r="BH73" i="6" s="1"/>
  <c r="BO74" i="3"/>
  <c r="BG73" i="6" s="1"/>
  <c r="BN74" i="3"/>
  <c r="BM74" i="3" s="1"/>
  <c r="BE73" i="6" s="1"/>
  <c r="BP73" i="3"/>
  <c r="BH72" i="6" s="1"/>
  <c r="BO73" i="3"/>
  <c r="BG72" i="6" s="1"/>
  <c r="BN73" i="3"/>
  <c r="BM73" i="3" s="1"/>
  <c r="BE72" i="6" s="1"/>
  <c r="BP72" i="3"/>
  <c r="BH71" i="6" s="1"/>
  <c r="BO72" i="3"/>
  <c r="BG71" i="6" s="1"/>
  <c r="BN72" i="3"/>
  <c r="BM72" i="3" s="1"/>
  <c r="BE71" i="6" s="1"/>
  <c r="BP71" i="3"/>
  <c r="BH70" i="6" s="1"/>
  <c r="BO71" i="3"/>
  <c r="BG70" i="6" s="1"/>
  <c r="BN71" i="3"/>
  <c r="BM71" i="3" s="1"/>
  <c r="BE70" i="6" s="1"/>
  <c r="BP70" i="3"/>
  <c r="BH69" i="6" s="1"/>
  <c r="BO70" i="3"/>
  <c r="BG69" i="6" s="1"/>
  <c r="BN70" i="3"/>
  <c r="BM70" i="3" s="1"/>
  <c r="BE69" i="6" s="1"/>
  <c r="BP69" i="3"/>
  <c r="BH68" i="6" s="1"/>
  <c r="BO69" i="3"/>
  <c r="BG68" i="6" s="1"/>
  <c r="BN69" i="3"/>
  <c r="BM69" i="3" s="1"/>
  <c r="BE68" i="6" s="1"/>
  <c r="BP68" i="3"/>
  <c r="BH67" i="6" s="1"/>
  <c r="BO68" i="3"/>
  <c r="BG67" i="6" s="1"/>
  <c r="BN68" i="3"/>
  <c r="BM68" i="3" s="1"/>
  <c r="BE67" i="6" s="1"/>
  <c r="BP67" i="3"/>
  <c r="BH66" i="6" s="1"/>
  <c r="BO67" i="3"/>
  <c r="BG66" i="6" s="1"/>
  <c r="BN67" i="3"/>
  <c r="BM67" i="3" s="1"/>
  <c r="BE66" i="6" s="1"/>
  <c r="BP66" i="3"/>
  <c r="BH65" i="6" s="1"/>
  <c r="BO66" i="3"/>
  <c r="BG65" i="6" s="1"/>
  <c r="BN66" i="3"/>
  <c r="BM66" i="3" s="1"/>
  <c r="BE65" i="6" s="1"/>
  <c r="BP65" i="3"/>
  <c r="BH64" i="6" s="1"/>
  <c r="BO65" i="3"/>
  <c r="BG64" i="6" s="1"/>
  <c r="BN65" i="3"/>
  <c r="BM65" i="3" s="1"/>
  <c r="BE64" i="6" s="1"/>
  <c r="BP64" i="3"/>
  <c r="BH63" i="6" s="1"/>
  <c r="BO64" i="3"/>
  <c r="BG63" i="6" s="1"/>
  <c r="BN64" i="3"/>
  <c r="BM64" i="3" s="1"/>
  <c r="BE63" i="6" s="1"/>
  <c r="BP63" i="3"/>
  <c r="BH62" i="6" s="1"/>
  <c r="BO63" i="3"/>
  <c r="BG62" i="6" s="1"/>
  <c r="BN63" i="3"/>
  <c r="BM63" i="3" s="1"/>
  <c r="BE62" i="6" s="1"/>
  <c r="BP62" i="3"/>
  <c r="BH61" i="6" s="1"/>
  <c r="BO62" i="3"/>
  <c r="BG61" i="6" s="1"/>
  <c r="BN62" i="3"/>
  <c r="BM62" i="3" s="1"/>
  <c r="BE61" i="6" s="1"/>
  <c r="BP61" i="3"/>
  <c r="BH60" i="6" s="1"/>
  <c r="BO61" i="3"/>
  <c r="BG60" i="6" s="1"/>
  <c r="BN61" i="3"/>
  <c r="BM61" i="3" s="1"/>
  <c r="BE60" i="6" s="1"/>
  <c r="BP60" i="3"/>
  <c r="BH59" i="6" s="1"/>
  <c r="BO60" i="3"/>
  <c r="BG59" i="6" s="1"/>
  <c r="BN60" i="3"/>
  <c r="BM60" i="3" s="1"/>
  <c r="BE59" i="6" s="1"/>
  <c r="BP59" i="3"/>
  <c r="BH58" i="6" s="1"/>
  <c r="BO59" i="3"/>
  <c r="BG58" i="6" s="1"/>
  <c r="BN59" i="3"/>
  <c r="BM59" i="3" s="1"/>
  <c r="BE58" i="6" s="1"/>
  <c r="BP58" i="3"/>
  <c r="BH57" i="6" s="1"/>
  <c r="BO58" i="3"/>
  <c r="BG57" i="6" s="1"/>
  <c r="BN58" i="3"/>
  <c r="BM58" i="3" s="1"/>
  <c r="BE57" i="6" s="1"/>
  <c r="BP57" i="3"/>
  <c r="BH56" i="6" s="1"/>
  <c r="BO57" i="3"/>
  <c r="BG56" i="6" s="1"/>
  <c r="BN57" i="3"/>
  <c r="BM57" i="3" s="1"/>
  <c r="BE56" i="6" s="1"/>
  <c r="BP56" i="3"/>
  <c r="BH55" i="6" s="1"/>
  <c r="BO56" i="3"/>
  <c r="BG55" i="6" s="1"/>
  <c r="BN56" i="3"/>
  <c r="BM56" i="3" s="1"/>
  <c r="BE55" i="6" s="1"/>
  <c r="BP55" i="3"/>
  <c r="BH54" i="6" s="1"/>
  <c r="BO55" i="3"/>
  <c r="BG54" i="6" s="1"/>
  <c r="BN55" i="3"/>
  <c r="BM55" i="3" s="1"/>
  <c r="BE54" i="6" s="1"/>
  <c r="BP54" i="3"/>
  <c r="BH53" i="6" s="1"/>
  <c r="BO54" i="3"/>
  <c r="BG53" i="6" s="1"/>
  <c r="BN54" i="3"/>
  <c r="BM54" i="3" s="1"/>
  <c r="BE53" i="6" s="1"/>
  <c r="BP53" i="3"/>
  <c r="BH52" i="6" s="1"/>
  <c r="BO53" i="3"/>
  <c r="BG52" i="6" s="1"/>
  <c r="BN53" i="3"/>
  <c r="BM53" i="3" s="1"/>
  <c r="BE52" i="6" s="1"/>
  <c r="BP52" i="3"/>
  <c r="BH51" i="6" s="1"/>
  <c r="BO52" i="3"/>
  <c r="BG51" i="6" s="1"/>
  <c r="BN52" i="3"/>
  <c r="BM52" i="3" s="1"/>
  <c r="BE51" i="6" s="1"/>
  <c r="BP51" i="3"/>
  <c r="BH50" i="6" s="1"/>
  <c r="BO51" i="3"/>
  <c r="BG50" i="6" s="1"/>
  <c r="BN51" i="3"/>
  <c r="BM51" i="3" s="1"/>
  <c r="BE50" i="6" s="1"/>
  <c r="BP50" i="3"/>
  <c r="BH49" i="6" s="1"/>
  <c r="BO50" i="3"/>
  <c r="BG49" i="6" s="1"/>
  <c r="BN50" i="3"/>
  <c r="BM50" i="3" s="1"/>
  <c r="BE49" i="6" s="1"/>
  <c r="BP49" i="3"/>
  <c r="BH48" i="6" s="1"/>
  <c r="BO49" i="3"/>
  <c r="BG48" i="6" s="1"/>
  <c r="BN49" i="3"/>
  <c r="BM49" i="3" s="1"/>
  <c r="BE48" i="6" s="1"/>
  <c r="BP48" i="3"/>
  <c r="BH47" i="6" s="1"/>
  <c r="BO48" i="3"/>
  <c r="BG47" i="6" s="1"/>
  <c r="BN48" i="3"/>
  <c r="BM48" i="3" s="1"/>
  <c r="BE47" i="6" s="1"/>
  <c r="BP47" i="3"/>
  <c r="BH46" i="6" s="1"/>
  <c r="BO47" i="3"/>
  <c r="BG46" i="6" s="1"/>
  <c r="BN47" i="3"/>
  <c r="BM47" i="3" s="1"/>
  <c r="BE46" i="6" s="1"/>
  <c r="BP46" i="3"/>
  <c r="BH45" i="6" s="1"/>
  <c r="BO46" i="3"/>
  <c r="BG45" i="6" s="1"/>
  <c r="BN46" i="3"/>
  <c r="BM46" i="3" s="1"/>
  <c r="BE45" i="6" s="1"/>
  <c r="BP45" i="3"/>
  <c r="BH44" i="6" s="1"/>
  <c r="BO45" i="3"/>
  <c r="BG44" i="6" s="1"/>
  <c r="BN45" i="3"/>
  <c r="BM45" i="3" s="1"/>
  <c r="BE44" i="6" s="1"/>
  <c r="BP44" i="3"/>
  <c r="BH43" i="6" s="1"/>
  <c r="BO44" i="3"/>
  <c r="BG43" i="6" s="1"/>
  <c r="BN44" i="3"/>
  <c r="BM44" i="3" s="1"/>
  <c r="BE43" i="6" s="1"/>
  <c r="BP43" i="3"/>
  <c r="BH42" i="6" s="1"/>
  <c r="BO43" i="3"/>
  <c r="BG42" i="6" s="1"/>
  <c r="BN43" i="3"/>
  <c r="BM43" i="3" s="1"/>
  <c r="BE42" i="6" s="1"/>
  <c r="BP42" i="3"/>
  <c r="BH41" i="6" s="1"/>
  <c r="BO42" i="3"/>
  <c r="BG41" i="6" s="1"/>
  <c r="BN42" i="3"/>
  <c r="BM42" i="3" s="1"/>
  <c r="BE41" i="6" s="1"/>
  <c r="BP41" i="3"/>
  <c r="BH40" i="6" s="1"/>
  <c r="BO41" i="3"/>
  <c r="BG40" i="6" s="1"/>
  <c r="BN41" i="3"/>
  <c r="BM41" i="3" s="1"/>
  <c r="BE40" i="6" s="1"/>
  <c r="BP40" i="3"/>
  <c r="BH39" i="6" s="1"/>
  <c r="BO40" i="3"/>
  <c r="BG39" i="6" s="1"/>
  <c r="BN40" i="3"/>
  <c r="BM40" i="3" s="1"/>
  <c r="BE39" i="6" s="1"/>
  <c r="BP39" i="3"/>
  <c r="BH38" i="6" s="1"/>
  <c r="BO39" i="3"/>
  <c r="BG38" i="6" s="1"/>
  <c r="BN39" i="3"/>
  <c r="BM39" i="3" s="1"/>
  <c r="BE38" i="6" s="1"/>
  <c r="BP38" i="3"/>
  <c r="BH37" i="6" s="1"/>
  <c r="BO38" i="3"/>
  <c r="BG37" i="6" s="1"/>
  <c r="BN38" i="3"/>
  <c r="BM38" i="3" s="1"/>
  <c r="BE37" i="6" s="1"/>
  <c r="BP37" i="3"/>
  <c r="BH36" i="6" s="1"/>
  <c r="BO37" i="3"/>
  <c r="BG36" i="6" s="1"/>
  <c r="BN37" i="3"/>
  <c r="BM37" i="3" s="1"/>
  <c r="BE36" i="6" s="1"/>
  <c r="BP36" i="3"/>
  <c r="BH35" i="6" s="1"/>
  <c r="BO36" i="3"/>
  <c r="BG35" i="6" s="1"/>
  <c r="BN36" i="3"/>
  <c r="BM36" i="3" s="1"/>
  <c r="BE35" i="6" s="1"/>
  <c r="BP35" i="3"/>
  <c r="BH34" i="6" s="1"/>
  <c r="BO35" i="3"/>
  <c r="BG34" i="6" s="1"/>
  <c r="BN35" i="3"/>
  <c r="BM35" i="3" s="1"/>
  <c r="BE34" i="6" s="1"/>
  <c r="BP34" i="3"/>
  <c r="BH33" i="6" s="1"/>
  <c r="BO34" i="3"/>
  <c r="BG33" i="6" s="1"/>
  <c r="BN34" i="3"/>
  <c r="BM34" i="3" s="1"/>
  <c r="BE33" i="6" s="1"/>
  <c r="BP33" i="3"/>
  <c r="BH32" i="6" s="1"/>
  <c r="BO33" i="3"/>
  <c r="BG32" i="6" s="1"/>
  <c r="BN33" i="3"/>
  <c r="BM33" i="3" s="1"/>
  <c r="BE32" i="6" s="1"/>
  <c r="BP32" i="3"/>
  <c r="BH31" i="6" s="1"/>
  <c r="BO32" i="3"/>
  <c r="BG31" i="6" s="1"/>
  <c r="BN32" i="3"/>
  <c r="BM32" i="3" s="1"/>
  <c r="BE31" i="6" s="1"/>
  <c r="BP31" i="3"/>
  <c r="BH30" i="6" s="1"/>
  <c r="BO31" i="3"/>
  <c r="BG30" i="6" s="1"/>
  <c r="BN31" i="3"/>
  <c r="BM31" i="3" s="1"/>
  <c r="BE30" i="6" s="1"/>
  <c r="BP30" i="3"/>
  <c r="BH29" i="6" s="1"/>
  <c r="BO30" i="3"/>
  <c r="BG29" i="6" s="1"/>
  <c r="BN30" i="3"/>
  <c r="BM30" i="3" s="1"/>
  <c r="BE29" i="6" s="1"/>
  <c r="BP29" i="3"/>
  <c r="BH28" i="6" s="1"/>
  <c r="BO29" i="3"/>
  <c r="BG28" i="6" s="1"/>
  <c r="BN29" i="3"/>
  <c r="BM29" i="3" s="1"/>
  <c r="BE28" i="6" s="1"/>
  <c r="BP28" i="3"/>
  <c r="BH27" i="6" s="1"/>
  <c r="BO28" i="3"/>
  <c r="BG27" i="6" s="1"/>
  <c r="BN28" i="3"/>
  <c r="BM28" i="3" s="1"/>
  <c r="BE27" i="6" s="1"/>
  <c r="BP27" i="3"/>
  <c r="BH26" i="6" s="1"/>
  <c r="BO27" i="3"/>
  <c r="BG26" i="6" s="1"/>
  <c r="BN27" i="3"/>
  <c r="BM27" i="3" s="1"/>
  <c r="BE26" i="6" s="1"/>
  <c r="BP26" i="3"/>
  <c r="BH25" i="6" s="1"/>
  <c r="BO26" i="3"/>
  <c r="BG25" i="6" s="1"/>
  <c r="BN26" i="3"/>
  <c r="BM26" i="3" s="1"/>
  <c r="BE25" i="6" s="1"/>
  <c r="BP25" i="3"/>
  <c r="BH24" i="6" s="1"/>
  <c r="BO25" i="3"/>
  <c r="BG24" i="6" s="1"/>
  <c r="BN25" i="3"/>
  <c r="BM25" i="3" s="1"/>
  <c r="BE24" i="6" s="1"/>
  <c r="BP24" i="3"/>
  <c r="BH23" i="6" s="1"/>
  <c r="BO24" i="3"/>
  <c r="BG23" i="6" s="1"/>
  <c r="BN24" i="3"/>
  <c r="BM24" i="3" s="1"/>
  <c r="BE23" i="6" s="1"/>
  <c r="BP23" i="3"/>
  <c r="BH22" i="6" s="1"/>
  <c r="BO23" i="3"/>
  <c r="BG22" i="6" s="1"/>
  <c r="BN23" i="3"/>
  <c r="BM23" i="3" s="1"/>
  <c r="BE22" i="6" s="1"/>
  <c r="BP22" i="3"/>
  <c r="BH21" i="6" s="1"/>
  <c r="BO22" i="3"/>
  <c r="BG21" i="6" s="1"/>
  <c r="BN22" i="3"/>
  <c r="BM22" i="3" s="1"/>
  <c r="BE21" i="6" s="1"/>
  <c r="BP21" i="3"/>
  <c r="BH20" i="6" s="1"/>
  <c r="BO21" i="3"/>
  <c r="BG20" i="6" s="1"/>
  <c r="BN21" i="3"/>
  <c r="BM21" i="3" s="1"/>
  <c r="BE20" i="6" s="1"/>
  <c r="BP20" i="3"/>
  <c r="BH19" i="6" s="1"/>
  <c r="BO20" i="3"/>
  <c r="BG19" i="6" s="1"/>
  <c r="BN20" i="3"/>
  <c r="BM20" i="3" s="1"/>
  <c r="BE19" i="6" s="1"/>
  <c r="BP19" i="3"/>
  <c r="BH18" i="6" s="1"/>
  <c r="BO19" i="3"/>
  <c r="BG18" i="6" s="1"/>
  <c r="BN19" i="3"/>
  <c r="BM19" i="3" s="1"/>
  <c r="BE18" i="6" s="1"/>
  <c r="BP18" i="3"/>
  <c r="BH17" i="6" s="1"/>
  <c r="BO18" i="3"/>
  <c r="BG17" i="6" s="1"/>
  <c r="BN18" i="3"/>
  <c r="BM18" i="3" s="1"/>
  <c r="BE17" i="6" s="1"/>
  <c r="BP17" i="3"/>
  <c r="BH16" i="6" s="1"/>
  <c r="BO17" i="3"/>
  <c r="BG16" i="6" s="1"/>
  <c r="BN17" i="3"/>
  <c r="BM17" i="3" s="1"/>
  <c r="BE16" i="6" s="1"/>
  <c r="BP16" i="3"/>
  <c r="BH15" i="6" s="1"/>
  <c r="BO16" i="3"/>
  <c r="BG15" i="6" s="1"/>
  <c r="BN16" i="3"/>
  <c r="BM16" i="3" s="1"/>
  <c r="BE15" i="6" s="1"/>
  <c r="BP15" i="3"/>
  <c r="BH14" i="6" s="1"/>
  <c r="BO15" i="3"/>
  <c r="BG14" i="6" s="1"/>
  <c r="BN15" i="3"/>
  <c r="BM15" i="3" s="1"/>
  <c r="BE14" i="6" s="1"/>
  <c r="BP14" i="3"/>
  <c r="BH13" i="6" s="1"/>
  <c r="BO14" i="3"/>
  <c r="BG13" i="6" s="1"/>
  <c r="BN14" i="3"/>
  <c r="BM14" i="3" s="1"/>
  <c r="BE13" i="6" s="1"/>
  <c r="BP13" i="3"/>
  <c r="BH12" i="6" s="1"/>
  <c r="BO13" i="3"/>
  <c r="BG12" i="6" s="1"/>
  <c r="BN13" i="3"/>
  <c r="BM13" i="3" s="1"/>
  <c r="BE12" i="6" s="1"/>
  <c r="BP12" i="3"/>
  <c r="BH11" i="6" s="1"/>
  <c r="BO12" i="3"/>
  <c r="BG11" i="6" s="1"/>
  <c r="BN12" i="3"/>
  <c r="BM12" i="3" s="1"/>
  <c r="BE11" i="6" s="1"/>
  <c r="BP11" i="3"/>
  <c r="BH10" i="6" s="1"/>
  <c r="BO11" i="3"/>
  <c r="BG10" i="6" s="1"/>
  <c r="BN11" i="3"/>
  <c r="BM11" i="3" s="1"/>
  <c r="BE10" i="6" s="1"/>
  <c r="BP10" i="3"/>
  <c r="BH9" i="6" s="1"/>
  <c r="BO10" i="3"/>
  <c r="BG9" i="6" s="1"/>
  <c r="BN10" i="3"/>
  <c r="BM10" i="3" s="1"/>
  <c r="BE9" i="6" s="1"/>
  <c r="BP9" i="3"/>
  <c r="BH8" i="6" s="1"/>
  <c r="BO9" i="3"/>
  <c r="BG8" i="6" s="1"/>
  <c r="BN9" i="3"/>
  <c r="BM9" i="3" s="1"/>
  <c r="BE8" i="6" s="1"/>
  <c r="BP8" i="3"/>
  <c r="BH7" i="6" s="1"/>
  <c r="BO8" i="3"/>
  <c r="BG7" i="6" s="1"/>
  <c r="BN8" i="3"/>
  <c r="BM8" i="3" s="1"/>
  <c r="BE7" i="6" s="1"/>
  <c r="BP7" i="3"/>
  <c r="BH6" i="6" s="1"/>
  <c r="BO7" i="3"/>
  <c r="BG6" i="6" s="1"/>
  <c r="BN7" i="3"/>
  <c r="BM7" i="3" s="1"/>
  <c r="BE6" i="6" s="1"/>
  <c r="BP6" i="3"/>
  <c r="BH5" i="6" s="1"/>
  <c r="BO6" i="3"/>
  <c r="BG5" i="6" s="1"/>
  <c r="BN6" i="3"/>
  <c r="BM6" i="3" s="1"/>
  <c r="BE5" i="6" s="1"/>
  <c r="BP5" i="3"/>
  <c r="BH4" i="6" s="1"/>
  <c r="BO5" i="3"/>
  <c r="BG4" i="6" s="1"/>
  <c r="BN5" i="3"/>
  <c r="BM5" i="3" s="1"/>
  <c r="BE4" i="6" s="1"/>
  <c r="BP4" i="3"/>
  <c r="BH3" i="6" s="1"/>
  <c r="BO4" i="3"/>
  <c r="BG3" i="6" s="1"/>
  <c r="BN4" i="3"/>
  <c r="BM4" i="3" s="1"/>
  <c r="BE3" i="6" s="1"/>
  <c r="BP3" i="3"/>
  <c r="BH2" i="6" s="1"/>
  <c r="BO3" i="3"/>
  <c r="BG2" i="6" s="1"/>
  <c r="BN3" i="3"/>
  <c r="BM3" i="3" s="1"/>
  <c r="BE2" i="6" s="1"/>
  <c r="BP2" i="3"/>
  <c r="BH1" i="6" s="1"/>
  <c r="BO2" i="3"/>
  <c r="BG1" i="6" s="1"/>
  <c r="BN2" i="3"/>
  <c r="BL101" i="3"/>
  <c r="BK101" i="3"/>
  <c r="BJ101" i="3"/>
  <c r="BI101" i="3" s="1"/>
  <c r="BL100" i="3"/>
  <c r="BK100" i="3"/>
  <c r="BJ100" i="3"/>
  <c r="BI100" i="3" s="1"/>
  <c r="BL99" i="3"/>
  <c r="BK99" i="3"/>
  <c r="BJ99" i="3"/>
  <c r="BI99" i="3" s="1"/>
  <c r="BL98" i="3"/>
  <c r="BK98" i="3"/>
  <c r="BJ98" i="3"/>
  <c r="BI98" i="3" s="1"/>
  <c r="BL97" i="3"/>
  <c r="BK97" i="3"/>
  <c r="BJ97" i="3"/>
  <c r="BI97" i="3" s="1"/>
  <c r="BL96" i="3"/>
  <c r="BK96" i="3"/>
  <c r="BJ96" i="3"/>
  <c r="BI96" i="3" s="1"/>
  <c r="BL95" i="3"/>
  <c r="BK95" i="3"/>
  <c r="BJ95" i="3"/>
  <c r="BI95" i="3" s="1"/>
  <c r="BL94" i="3"/>
  <c r="BK94" i="3"/>
  <c r="BJ94" i="3"/>
  <c r="BI94" i="3" s="1"/>
  <c r="BL93" i="3"/>
  <c r="BK93" i="3"/>
  <c r="BJ93" i="3"/>
  <c r="BI93" i="3" s="1"/>
  <c r="BL92" i="3"/>
  <c r="BK92" i="3"/>
  <c r="BJ92" i="3"/>
  <c r="BI92" i="3" s="1"/>
  <c r="BL91" i="3"/>
  <c r="BK91" i="3"/>
  <c r="BJ91" i="3"/>
  <c r="BI91" i="3" s="1"/>
  <c r="BL90" i="3"/>
  <c r="BK90" i="3"/>
  <c r="BJ90" i="3"/>
  <c r="BI90" i="3" s="1"/>
  <c r="BL89" i="3"/>
  <c r="BK89" i="3"/>
  <c r="BJ89" i="3"/>
  <c r="BI89" i="3" s="1"/>
  <c r="BL88" i="3"/>
  <c r="BK88" i="3"/>
  <c r="BJ88" i="3"/>
  <c r="BI88" i="3" s="1"/>
  <c r="BL87" i="3"/>
  <c r="BK87" i="3"/>
  <c r="BJ87" i="3"/>
  <c r="BI87" i="3" s="1"/>
  <c r="BL86" i="3"/>
  <c r="BK86" i="3"/>
  <c r="BJ86" i="3"/>
  <c r="BI86" i="3" s="1"/>
  <c r="BL85" i="3"/>
  <c r="BK85" i="3"/>
  <c r="BJ85" i="3"/>
  <c r="BI85" i="3" s="1"/>
  <c r="BL84" i="3"/>
  <c r="BK84" i="3"/>
  <c r="BJ84" i="3"/>
  <c r="BI84" i="3" s="1"/>
  <c r="BL83" i="3"/>
  <c r="BK83" i="3"/>
  <c r="BJ83" i="3"/>
  <c r="BI83" i="3" s="1"/>
  <c r="BL82" i="3"/>
  <c r="BK82" i="3"/>
  <c r="BJ82" i="3"/>
  <c r="BI82" i="3" s="1"/>
  <c r="BL81" i="3"/>
  <c r="BK81" i="3"/>
  <c r="BJ81" i="3"/>
  <c r="BI81" i="3" s="1"/>
  <c r="BL80" i="3"/>
  <c r="BK80" i="3"/>
  <c r="BJ80" i="3"/>
  <c r="BI80" i="3" s="1"/>
  <c r="BL79" i="3"/>
  <c r="BK79" i="3"/>
  <c r="BJ79" i="3"/>
  <c r="BI79" i="3" s="1"/>
  <c r="BL78" i="3"/>
  <c r="BK78" i="3"/>
  <c r="BJ78" i="3"/>
  <c r="BI78" i="3" s="1"/>
  <c r="BL77" i="3"/>
  <c r="BK77" i="3"/>
  <c r="BJ77" i="3"/>
  <c r="BI77" i="3" s="1"/>
  <c r="BL76" i="3"/>
  <c r="BK76" i="3"/>
  <c r="BJ76" i="3"/>
  <c r="BI76" i="3" s="1"/>
  <c r="BL75" i="3"/>
  <c r="BK75" i="3"/>
  <c r="BJ75" i="3"/>
  <c r="BI75" i="3" s="1"/>
  <c r="BL74" i="3"/>
  <c r="BK74" i="3"/>
  <c r="BJ74" i="3"/>
  <c r="BI74" i="3" s="1"/>
  <c r="BL73" i="3"/>
  <c r="BK73" i="3"/>
  <c r="BJ73" i="3"/>
  <c r="BI73" i="3" s="1"/>
  <c r="BL72" i="3"/>
  <c r="BK72" i="3"/>
  <c r="BJ72" i="3"/>
  <c r="BI72" i="3" s="1"/>
  <c r="BL71" i="3"/>
  <c r="BK71" i="3"/>
  <c r="BJ71" i="3"/>
  <c r="BI71" i="3" s="1"/>
  <c r="BL70" i="3"/>
  <c r="BK70" i="3"/>
  <c r="BJ70" i="3"/>
  <c r="BI70" i="3" s="1"/>
  <c r="BL69" i="3"/>
  <c r="BK69" i="3"/>
  <c r="BJ69" i="3"/>
  <c r="BI69" i="3" s="1"/>
  <c r="BL68" i="3"/>
  <c r="BK68" i="3"/>
  <c r="BJ68" i="3"/>
  <c r="BI68" i="3" s="1"/>
  <c r="BL67" i="3"/>
  <c r="BK67" i="3"/>
  <c r="BJ67" i="3"/>
  <c r="BI67" i="3" s="1"/>
  <c r="BL66" i="3"/>
  <c r="BK66" i="3"/>
  <c r="BJ66" i="3"/>
  <c r="BI66" i="3" s="1"/>
  <c r="BL65" i="3"/>
  <c r="BK65" i="3"/>
  <c r="BJ65" i="3"/>
  <c r="BI65" i="3" s="1"/>
  <c r="BL64" i="3"/>
  <c r="BK64" i="3"/>
  <c r="BJ64" i="3"/>
  <c r="BI64" i="3" s="1"/>
  <c r="BL63" i="3"/>
  <c r="BK63" i="3"/>
  <c r="BJ63" i="3"/>
  <c r="BI63" i="3" s="1"/>
  <c r="BL62" i="3"/>
  <c r="BK62" i="3"/>
  <c r="BJ62" i="3"/>
  <c r="BI62" i="3" s="1"/>
  <c r="BL61" i="3"/>
  <c r="BK61" i="3"/>
  <c r="BJ61" i="3"/>
  <c r="BI61" i="3" s="1"/>
  <c r="BL60" i="3"/>
  <c r="BK60" i="3"/>
  <c r="BJ60" i="3"/>
  <c r="BI60" i="3" s="1"/>
  <c r="BL59" i="3"/>
  <c r="BK59" i="3"/>
  <c r="BJ59" i="3"/>
  <c r="BI59" i="3" s="1"/>
  <c r="BL58" i="3"/>
  <c r="BK58" i="3"/>
  <c r="BJ58" i="3"/>
  <c r="BI58" i="3" s="1"/>
  <c r="BL57" i="3"/>
  <c r="BK57" i="3"/>
  <c r="BJ57" i="3"/>
  <c r="BI57" i="3" s="1"/>
  <c r="BL56" i="3"/>
  <c r="BK56" i="3"/>
  <c r="BJ56" i="3"/>
  <c r="BI56" i="3" s="1"/>
  <c r="BL55" i="3"/>
  <c r="BK55" i="3"/>
  <c r="BJ55" i="3"/>
  <c r="BI55" i="3" s="1"/>
  <c r="BL54" i="3"/>
  <c r="BK54" i="3"/>
  <c r="BJ54" i="3"/>
  <c r="BI54" i="3" s="1"/>
  <c r="BL53" i="3"/>
  <c r="BK53" i="3"/>
  <c r="BJ53" i="3"/>
  <c r="BI53" i="3" s="1"/>
  <c r="BL52" i="3"/>
  <c r="BK52" i="3"/>
  <c r="BJ52" i="3"/>
  <c r="BI52" i="3" s="1"/>
  <c r="BL51" i="3"/>
  <c r="BK51" i="3"/>
  <c r="BJ51" i="3"/>
  <c r="BI51" i="3" s="1"/>
  <c r="BL50" i="3"/>
  <c r="BK50" i="3"/>
  <c r="BJ50" i="3"/>
  <c r="BI50" i="3" s="1"/>
  <c r="BL49" i="3"/>
  <c r="BK49" i="3"/>
  <c r="BJ49" i="3"/>
  <c r="BI49" i="3" s="1"/>
  <c r="BL48" i="3"/>
  <c r="BK48" i="3"/>
  <c r="BJ48" i="3"/>
  <c r="BI48" i="3" s="1"/>
  <c r="BL47" i="3"/>
  <c r="BK47" i="3"/>
  <c r="BJ47" i="3"/>
  <c r="BI47" i="3" s="1"/>
  <c r="BL46" i="3"/>
  <c r="BK46" i="3"/>
  <c r="BJ46" i="3"/>
  <c r="BI46" i="3" s="1"/>
  <c r="BL45" i="3"/>
  <c r="BK45" i="3"/>
  <c r="BJ45" i="3"/>
  <c r="BI45" i="3" s="1"/>
  <c r="BL44" i="3"/>
  <c r="BK44" i="3"/>
  <c r="BJ44" i="3"/>
  <c r="BI44" i="3" s="1"/>
  <c r="BL43" i="3"/>
  <c r="BK43" i="3"/>
  <c r="BJ43" i="3"/>
  <c r="BI43" i="3" s="1"/>
  <c r="BL42" i="3"/>
  <c r="BK42" i="3"/>
  <c r="BJ42" i="3"/>
  <c r="BI42" i="3" s="1"/>
  <c r="BL41" i="3"/>
  <c r="BK41" i="3"/>
  <c r="BJ41" i="3"/>
  <c r="BI41" i="3" s="1"/>
  <c r="BL40" i="3"/>
  <c r="BK40" i="3"/>
  <c r="BJ40" i="3"/>
  <c r="BI40" i="3" s="1"/>
  <c r="BL39" i="3"/>
  <c r="BK39" i="3"/>
  <c r="BJ39" i="3"/>
  <c r="BI39" i="3" s="1"/>
  <c r="BL38" i="3"/>
  <c r="BK38" i="3"/>
  <c r="BJ38" i="3"/>
  <c r="BI38" i="3" s="1"/>
  <c r="BL37" i="3"/>
  <c r="BK37" i="3"/>
  <c r="BJ37" i="3"/>
  <c r="BI37" i="3" s="1"/>
  <c r="BL36" i="3"/>
  <c r="BK36" i="3"/>
  <c r="BJ36" i="3"/>
  <c r="BI36" i="3" s="1"/>
  <c r="BL35" i="3"/>
  <c r="BK35" i="3"/>
  <c r="BJ35" i="3"/>
  <c r="BI35" i="3" s="1"/>
  <c r="BL34" i="3"/>
  <c r="BK34" i="3"/>
  <c r="BJ34" i="3"/>
  <c r="BI34" i="3" s="1"/>
  <c r="BL33" i="3"/>
  <c r="BK33" i="3"/>
  <c r="BJ33" i="3"/>
  <c r="BI33" i="3" s="1"/>
  <c r="BL32" i="3"/>
  <c r="BK32" i="3"/>
  <c r="BJ32" i="3"/>
  <c r="BI32" i="3" s="1"/>
  <c r="BL31" i="3"/>
  <c r="BK31" i="3"/>
  <c r="BJ31" i="3"/>
  <c r="BI31" i="3" s="1"/>
  <c r="BL30" i="3"/>
  <c r="BK30" i="3"/>
  <c r="BJ30" i="3"/>
  <c r="BI30" i="3" s="1"/>
  <c r="BL29" i="3"/>
  <c r="BK29" i="3"/>
  <c r="BJ29" i="3"/>
  <c r="BI29" i="3" s="1"/>
  <c r="BL28" i="3"/>
  <c r="BK28" i="3"/>
  <c r="BJ28" i="3"/>
  <c r="BI28" i="3" s="1"/>
  <c r="BL27" i="3"/>
  <c r="BK27" i="3"/>
  <c r="BJ27" i="3"/>
  <c r="BI27" i="3" s="1"/>
  <c r="BL26" i="3"/>
  <c r="BK26" i="3"/>
  <c r="BJ26" i="3"/>
  <c r="BI26" i="3" s="1"/>
  <c r="BL25" i="3"/>
  <c r="BK25" i="3"/>
  <c r="BJ25" i="3"/>
  <c r="BI25" i="3" s="1"/>
  <c r="BL24" i="3"/>
  <c r="BK24" i="3"/>
  <c r="BJ24" i="3"/>
  <c r="BI24" i="3" s="1"/>
  <c r="BL23" i="3"/>
  <c r="BK23" i="3"/>
  <c r="BJ23" i="3"/>
  <c r="BI23" i="3" s="1"/>
  <c r="BL22" i="3"/>
  <c r="BK22" i="3"/>
  <c r="BJ22" i="3"/>
  <c r="BI22" i="3" s="1"/>
  <c r="BL21" i="3"/>
  <c r="BK21" i="3"/>
  <c r="BJ21" i="3"/>
  <c r="BI21" i="3" s="1"/>
  <c r="BL20" i="3"/>
  <c r="BK20" i="3"/>
  <c r="BJ20" i="3"/>
  <c r="BI20" i="3" s="1"/>
  <c r="BL19" i="3"/>
  <c r="BK19" i="3"/>
  <c r="BJ19" i="3"/>
  <c r="BI19" i="3" s="1"/>
  <c r="BL18" i="3"/>
  <c r="BK18" i="3"/>
  <c r="BJ18" i="3"/>
  <c r="BI18" i="3" s="1"/>
  <c r="BL17" i="3"/>
  <c r="BK17" i="3"/>
  <c r="BJ17" i="3"/>
  <c r="BI17" i="3" s="1"/>
  <c r="BL16" i="3"/>
  <c r="BK16" i="3"/>
  <c r="BJ16" i="3"/>
  <c r="BI16" i="3" s="1"/>
  <c r="BL15" i="3"/>
  <c r="BK15" i="3"/>
  <c r="BJ15" i="3"/>
  <c r="BI15" i="3" s="1"/>
  <c r="BL14" i="3"/>
  <c r="BK14" i="3"/>
  <c r="BJ14" i="3"/>
  <c r="BI14" i="3" s="1"/>
  <c r="BL13" i="3"/>
  <c r="BK13" i="3"/>
  <c r="BJ13" i="3"/>
  <c r="BI13" i="3" s="1"/>
  <c r="BL12" i="3"/>
  <c r="BK12" i="3"/>
  <c r="BJ12" i="3"/>
  <c r="BI12" i="3" s="1"/>
  <c r="BL11" i="3"/>
  <c r="BK11" i="3"/>
  <c r="BJ11" i="3"/>
  <c r="BI11" i="3" s="1"/>
  <c r="BL10" i="3"/>
  <c r="BK10" i="3"/>
  <c r="BJ10" i="3"/>
  <c r="BI10" i="3" s="1"/>
  <c r="BL9" i="3"/>
  <c r="BK9" i="3"/>
  <c r="BJ9" i="3"/>
  <c r="BI9" i="3" s="1"/>
  <c r="BL8" i="3"/>
  <c r="BK8" i="3"/>
  <c r="BJ8" i="3"/>
  <c r="BI8" i="3" s="1"/>
  <c r="BL7" i="3"/>
  <c r="BK7" i="3"/>
  <c r="BJ7" i="3"/>
  <c r="BI7" i="3" s="1"/>
  <c r="BL6" i="3"/>
  <c r="BK6" i="3"/>
  <c r="BJ6" i="3"/>
  <c r="BI6" i="3" s="1"/>
  <c r="BL5" i="3"/>
  <c r="BK5" i="3"/>
  <c r="BJ5" i="3"/>
  <c r="BI5" i="3" s="1"/>
  <c r="BL4" i="3"/>
  <c r="BK4" i="3"/>
  <c r="BJ4" i="3"/>
  <c r="BI4" i="3" s="1"/>
  <c r="BL3" i="3"/>
  <c r="BK3" i="3"/>
  <c r="BJ3" i="3"/>
  <c r="BI3" i="3" s="1"/>
  <c r="BL2" i="3"/>
  <c r="BK2" i="3"/>
  <c r="BJ2" i="3"/>
  <c r="BU4" i="3" l="1"/>
  <c r="BM3" i="6" s="1"/>
  <c r="BU15" i="3"/>
  <c r="BM14" i="6" s="1"/>
  <c r="BU16" i="3"/>
  <c r="BM15" i="6" s="1"/>
  <c r="BF7" i="6"/>
  <c r="BU6" i="3"/>
  <c r="BM5" i="6" s="1"/>
  <c r="BU14" i="3"/>
  <c r="BM13" i="6" s="1"/>
  <c r="BU12" i="3"/>
  <c r="BM11" i="6" s="1"/>
  <c r="BU11" i="3"/>
  <c r="BM10" i="6" s="1"/>
  <c r="BU9" i="3"/>
  <c r="BM8" i="6" s="1"/>
  <c r="BU7" i="3"/>
  <c r="BM6" i="6" s="1"/>
  <c r="BU5" i="3"/>
  <c r="BM4" i="6" s="1"/>
  <c r="BF77" i="6"/>
  <c r="BQ3" i="3"/>
  <c r="BI2" i="6" s="1"/>
  <c r="BJ2" i="6"/>
  <c r="BQ7" i="3"/>
  <c r="BI6" i="6" s="1"/>
  <c r="BJ6" i="6"/>
  <c r="BQ11" i="3"/>
  <c r="BI10" i="6" s="1"/>
  <c r="BJ10" i="6"/>
  <c r="BQ15" i="3"/>
  <c r="BI14" i="6" s="1"/>
  <c r="BJ14" i="6"/>
  <c r="BQ19" i="3"/>
  <c r="BI18" i="6" s="1"/>
  <c r="BJ18" i="6"/>
  <c r="BQ23" i="3"/>
  <c r="BI22" i="6" s="1"/>
  <c r="BJ22" i="6"/>
  <c r="BQ27" i="3"/>
  <c r="BI26" i="6" s="1"/>
  <c r="BJ26" i="6"/>
  <c r="BQ31" i="3"/>
  <c r="BI30" i="6" s="1"/>
  <c r="BJ30" i="6"/>
  <c r="BQ35" i="3"/>
  <c r="BI34" i="6" s="1"/>
  <c r="BJ34" i="6"/>
  <c r="BQ39" i="3"/>
  <c r="BI38" i="6" s="1"/>
  <c r="BJ38" i="6"/>
  <c r="BQ43" i="3"/>
  <c r="BI42" i="6" s="1"/>
  <c r="BJ42" i="6"/>
  <c r="BQ47" i="3"/>
  <c r="BI46" i="6" s="1"/>
  <c r="BJ46" i="6"/>
  <c r="BQ51" i="3"/>
  <c r="BI50" i="6" s="1"/>
  <c r="BJ50" i="6"/>
  <c r="BQ55" i="3"/>
  <c r="BI54" i="6" s="1"/>
  <c r="BJ54" i="6"/>
  <c r="BQ59" i="3"/>
  <c r="BI58" i="6" s="1"/>
  <c r="BJ58" i="6"/>
  <c r="BQ63" i="3"/>
  <c r="BI62" i="6" s="1"/>
  <c r="BJ62" i="6"/>
  <c r="BQ67" i="3"/>
  <c r="BI66" i="6" s="1"/>
  <c r="BJ66" i="6"/>
  <c r="BQ71" i="3"/>
  <c r="BI70" i="6" s="1"/>
  <c r="BJ70" i="6"/>
  <c r="BQ75" i="3"/>
  <c r="BI74" i="6" s="1"/>
  <c r="BJ74" i="6"/>
  <c r="BQ79" i="3"/>
  <c r="BI78" i="6" s="1"/>
  <c r="BJ78" i="6"/>
  <c r="BQ83" i="3"/>
  <c r="BI82" i="6" s="1"/>
  <c r="BJ82" i="6"/>
  <c r="BQ87" i="3"/>
  <c r="BI86" i="6" s="1"/>
  <c r="BJ86" i="6"/>
  <c r="BQ91" i="3"/>
  <c r="BI90" i="6" s="1"/>
  <c r="BJ90" i="6"/>
  <c r="BQ95" i="3"/>
  <c r="BI94" i="6" s="1"/>
  <c r="BJ94" i="6"/>
  <c r="BQ99" i="3"/>
  <c r="BI98" i="6" s="1"/>
  <c r="BJ98" i="6"/>
  <c r="BU3" i="3"/>
  <c r="BM2" i="6" s="1"/>
  <c r="BN2" i="6"/>
  <c r="BU20" i="3"/>
  <c r="BM19" i="6" s="1"/>
  <c r="BN19" i="6"/>
  <c r="BU24" i="3"/>
  <c r="BM23" i="6" s="1"/>
  <c r="BN23" i="6"/>
  <c r="BU28" i="3"/>
  <c r="BM27" i="6" s="1"/>
  <c r="BN27" i="6"/>
  <c r="BU32" i="3"/>
  <c r="BM31" i="6" s="1"/>
  <c r="BN31" i="6"/>
  <c r="BU36" i="3"/>
  <c r="BM35" i="6" s="1"/>
  <c r="BN35" i="6"/>
  <c r="BU40" i="3"/>
  <c r="BM39" i="6" s="1"/>
  <c r="BN39" i="6"/>
  <c r="BU44" i="3"/>
  <c r="BM43" i="6" s="1"/>
  <c r="BN43" i="6"/>
  <c r="BU48" i="3"/>
  <c r="BM47" i="6" s="1"/>
  <c r="BN47" i="6"/>
  <c r="BU52" i="3"/>
  <c r="BM51" i="6" s="1"/>
  <c r="BN51" i="6"/>
  <c r="BU56" i="3"/>
  <c r="BM55" i="6" s="1"/>
  <c r="BN55" i="6"/>
  <c r="BU60" i="3"/>
  <c r="BM59" i="6" s="1"/>
  <c r="BN59" i="6"/>
  <c r="BU64" i="3"/>
  <c r="BM63" i="6" s="1"/>
  <c r="BN63" i="6"/>
  <c r="BU68" i="3"/>
  <c r="BM67" i="6" s="1"/>
  <c r="BN67" i="6"/>
  <c r="BU72" i="3"/>
  <c r="BM71" i="6" s="1"/>
  <c r="BN71" i="6"/>
  <c r="BU76" i="3"/>
  <c r="BM75" i="6" s="1"/>
  <c r="BN75" i="6"/>
  <c r="BU80" i="3"/>
  <c r="BM79" i="6" s="1"/>
  <c r="BN79" i="6"/>
  <c r="BU84" i="3"/>
  <c r="BM83" i="6" s="1"/>
  <c r="BN83" i="6"/>
  <c r="BU88" i="3"/>
  <c r="BM87" i="6" s="1"/>
  <c r="BN87" i="6"/>
  <c r="BU92" i="3"/>
  <c r="BM91" i="6" s="1"/>
  <c r="BN91" i="6"/>
  <c r="BU96" i="3"/>
  <c r="BM95" i="6" s="1"/>
  <c r="BN95" i="6"/>
  <c r="BU100" i="3"/>
  <c r="BM99" i="6" s="1"/>
  <c r="BN99" i="6"/>
  <c r="BR59" i="6"/>
  <c r="BY60" i="3"/>
  <c r="BQ59" i="6" s="1"/>
  <c r="BR60" i="6"/>
  <c r="BY61" i="3"/>
  <c r="BQ60" i="6" s="1"/>
  <c r="BR61" i="6"/>
  <c r="BY62" i="3"/>
  <c r="BQ61" i="6" s="1"/>
  <c r="BR62" i="6"/>
  <c r="BY63" i="3"/>
  <c r="BQ62" i="6" s="1"/>
  <c r="BR63" i="6"/>
  <c r="BY64" i="3"/>
  <c r="BQ63" i="6" s="1"/>
  <c r="BR64" i="6"/>
  <c r="BY65" i="3"/>
  <c r="BQ64" i="6" s="1"/>
  <c r="BR65" i="6"/>
  <c r="BY66" i="3"/>
  <c r="BQ65" i="6" s="1"/>
  <c r="BR66" i="6"/>
  <c r="BY67" i="3"/>
  <c r="BQ66" i="6" s="1"/>
  <c r="BR67" i="6"/>
  <c r="BY68" i="3"/>
  <c r="BQ67" i="6" s="1"/>
  <c r="BR68" i="6"/>
  <c r="BY69" i="3"/>
  <c r="BQ68" i="6" s="1"/>
  <c r="BR69" i="6"/>
  <c r="BY70" i="3"/>
  <c r="BQ69" i="6" s="1"/>
  <c r="BR70" i="6"/>
  <c r="BY71" i="3"/>
  <c r="BQ70" i="6" s="1"/>
  <c r="BR71" i="6"/>
  <c r="BY72" i="3"/>
  <c r="BQ71" i="6" s="1"/>
  <c r="BR72" i="6"/>
  <c r="BY73" i="3"/>
  <c r="BQ72" i="6" s="1"/>
  <c r="BR73" i="6"/>
  <c r="BY74" i="3"/>
  <c r="BQ73" i="6" s="1"/>
  <c r="BR74" i="6"/>
  <c r="BY75" i="3"/>
  <c r="BQ74" i="6" s="1"/>
  <c r="BR75" i="6"/>
  <c r="BY76" i="3"/>
  <c r="BQ75" i="6" s="1"/>
  <c r="BR76" i="6"/>
  <c r="BY77" i="3"/>
  <c r="BQ76" i="6" s="1"/>
  <c r="BR77" i="6"/>
  <c r="BY78" i="3"/>
  <c r="BQ77" i="6" s="1"/>
  <c r="BR78" i="6"/>
  <c r="BY79" i="3"/>
  <c r="BQ78" i="6" s="1"/>
  <c r="BR79" i="6"/>
  <c r="BY80" i="3"/>
  <c r="BQ79" i="6" s="1"/>
  <c r="BR80" i="6"/>
  <c r="BY81" i="3"/>
  <c r="BQ80" i="6" s="1"/>
  <c r="BR81" i="6"/>
  <c r="BY82" i="3"/>
  <c r="BQ81" i="6" s="1"/>
  <c r="BR82" i="6"/>
  <c r="BY83" i="3"/>
  <c r="BQ82" i="6" s="1"/>
  <c r="BR83" i="6"/>
  <c r="BY84" i="3"/>
  <c r="BQ83" i="6" s="1"/>
  <c r="BR84" i="6"/>
  <c r="BY85" i="3"/>
  <c r="BQ84" i="6" s="1"/>
  <c r="BR85" i="6"/>
  <c r="BY86" i="3"/>
  <c r="BQ85" i="6" s="1"/>
  <c r="BR86" i="6"/>
  <c r="BY87" i="3"/>
  <c r="BQ86" i="6" s="1"/>
  <c r="BR87" i="6"/>
  <c r="BY88" i="3"/>
  <c r="BQ87" i="6" s="1"/>
  <c r="BR88" i="6"/>
  <c r="BY89" i="3"/>
  <c r="BQ88" i="6" s="1"/>
  <c r="BR89" i="6"/>
  <c r="BY90" i="3"/>
  <c r="BQ89" i="6" s="1"/>
  <c r="BR90" i="6"/>
  <c r="BY91" i="3"/>
  <c r="BQ90" i="6" s="1"/>
  <c r="BR91" i="6"/>
  <c r="BY92" i="3"/>
  <c r="BQ91" i="6" s="1"/>
  <c r="BR92" i="6"/>
  <c r="BY93" i="3"/>
  <c r="BQ92" i="6" s="1"/>
  <c r="BR93" i="6"/>
  <c r="BY94" i="3"/>
  <c r="BQ93" i="6" s="1"/>
  <c r="BR94" i="6"/>
  <c r="BY95" i="3"/>
  <c r="BQ94" i="6" s="1"/>
  <c r="BR95" i="6"/>
  <c r="BY96" i="3"/>
  <c r="BQ95" i="6" s="1"/>
  <c r="BR96" i="6"/>
  <c r="BY97" i="3"/>
  <c r="BQ96" i="6" s="1"/>
  <c r="BQ6" i="3"/>
  <c r="BI5" i="6" s="1"/>
  <c r="BJ5" i="6"/>
  <c r="BQ18" i="3"/>
  <c r="BI17" i="6" s="1"/>
  <c r="BJ17" i="6"/>
  <c r="BQ26" i="3"/>
  <c r="BI25" i="6" s="1"/>
  <c r="BJ25" i="6"/>
  <c r="BQ30" i="3"/>
  <c r="BI29" i="6" s="1"/>
  <c r="BJ29" i="6"/>
  <c r="BQ34" i="3"/>
  <c r="BI33" i="6" s="1"/>
  <c r="BJ33" i="6"/>
  <c r="BQ38" i="3"/>
  <c r="BI37" i="6" s="1"/>
  <c r="BJ37" i="6"/>
  <c r="BQ42" i="3"/>
  <c r="BI41" i="6" s="1"/>
  <c r="BJ41" i="6"/>
  <c r="BQ46" i="3"/>
  <c r="BI45" i="6" s="1"/>
  <c r="BJ45" i="6"/>
  <c r="BQ50" i="3"/>
  <c r="BI49" i="6" s="1"/>
  <c r="BJ49" i="6"/>
  <c r="BQ54" i="3"/>
  <c r="BI53" i="6" s="1"/>
  <c r="BJ53" i="6"/>
  <c r="BQ58" i="3"/>
  <c r="BI57" i="6" s="1"/>
  <c r="BJ57" i="6"/>
  <c r="BQ62" i="3"/>
  <c r="BI61" i="6" s="1"/>
  <c r="BJ61" i="6"/>
  <c r="BQ66" i="3"/>
  <c r="BI65" i="6" s="1"/>
  <c r="BJ65" i="6"/>
  <c r="BQ70" i="3"/>
  <c r="BI69" i="6" s="1"/>
  <c r="BJ69" i="6"/>
  <c r="BQ74" i="3"/>
  <c r="BI73" i="6" s="1"/>
  <c r="BJ73" i="6"/>
  <c r="BQ78" i="3"/>
  <c r="BI77" i="6" s="1"/>
  <c r="BJ77" i="6"/>
  <c r="BQ82" i="3"/>
  <c r="BI81" i="6" s="1"/>
  <c r="BJ81" i="6"/>
  <c r="BQ86" i="3"/>
  <c r="BI85" i="6" s="1"/>
  <c r="BJ85" i="6"/>
  <c r="BQ90" i="3"/>
  <c r="BI89" i="6" s="1"/>
  <c r="BJ89" i="6"/>
  <c r="BQ94" i="3"/>
  <c r="BI93" i="6" s="1"/>
  <c r="BJ93" i="6"/>
  <c r="BQ98" i="3"/>
  <c r="BI97" i="6" s="1"/>
  <c r="BJ97" i="6"/>
  <c r="BU19" i="3"/>
  <c r="BM18" i="6" s="1"/>
  <c r="BN18" i="6"/>
  <c r="BU23" i="3"/>
  <c r="BM22" i="6" s="1"/>
  <c r="BN22" i="6"/>
  <c r="BU27" i="3"/>
  <c r="BM26" i="6" s="1"/>
  <c r="BN26" i="6"/>
  <c r="BU31" i="3"/>
  <c r="BM30" i="6" s="1"/>
  <c r="BN30" i="6"/>
  <c r="BU35" i="3"/>
  <c r="BM34" i="6" s="1"/>
  <c r="BN34" i="6"/>
  <c r="BU39" i="3"/>
  <c r="BM38" i="6" s="1"/>
  <c r="BN38" i="6"/>
  <c r="BU43" i="3"/>
  <c r="BM42" i="6" s="1"/>
  <c r="BN42" i="6"/>
  <c r="BU47" i="3"/>
  <c r="BM46" i="6" s="1"/>
  <c r="BN46" i="6"/>
  <c r="BU51" i="3"/>
  <c r="BM50" i="6" s="1"/>
  <c r="BN50" i="6"/>
  <c r="BU55" i="3"/>
  <c r="BM54" i="6" s="1"/>
  <c r="BN54" i="6"/>
  <c r="BU59" i="3"/>
  <c r="BM58" i="6" s="1"/>
  <c r="BN58" i="6"/>
  <c r="BU63" i="3"/>
  <c r="BM62" i="6" s="1"/>
  <c r="BN62" i="6"/>
  <c r="BU67" i="3"/>
  <c r="BM66" i="6" s="1"/>
  <c r="BN66" i="6"/>
  <c r="BU71" i="3"/>
  <c r="BM70" i="6" s="1"/>
  <c r="BN70" i="6"/>
  <c r="BU75" i="3"/>
  <c r="BM74" i="6" s="1"/>
  <c r="BN74" i="6"/>
  <c r="BU79" i="3"/>
  <c r="BM78" i="6" s="1"/>
  <c r="BN78" i="6"/>
  <c r="BU83" i="3"/>
  <c r="BM82" i="6" s="1"/>
  <c r="BN82" i="6"/>
  <c r="BU87" i="3"/>
  <c r="BM86" i="6" s="1"/>
  <c r="BN86" i="6"/>
  <c r="BU91" i="3"/>
  <c r="BM90" i="6" s="1"/>
  <c r="BN90" i="6"/>
  <c r="BU95" i="3"/>
  <c r="BM94" i="6" s="1"/>
  <c r="BN94" i="6"/>
  <c r="BU99" i="3"/>
  <c r="BM98" i="6" s="1"/>
  <c r="BN98" i="6"/>
  <c r="CD58" i="6"/>
  <c r="CK59" i="3"/>
  <c r="CC58" i="6" s="1"/>
  <c r="CD59" i="6"/>
  <c r="CK60" i="3"/>
  <c r="CC59" i="6" s="1"/>
  <c r="CD60" i="6"/>
  <c r="CK61" i="3"/>
  <c r="CC60" i="6" s="1"/>
  <c r="CD61" i="6"/>
  <c r="CK62" i="3"/>
  <c r="CC61" i="6" s="1"/>
  <c r="CD62" i="6"/>
  <c r="CK63" i="3"/>
  <c r="CC62" i="6" s="1"/>
  <c r="CD63" i="6"/>
  <c r="CK64" i="3"/>
  <c r="CC63" i="6" s="1"/>
  <c r="CD64" i="6"/>
  <c r="CK65" i="3"/>
  <c r="CC64" i="6" s="1"/>
  <c r="CD65" i="6"/>
  <c r="CK66" i="3"/>
  <c r="CC65" i="6" s="1"/>
  <c r="CD66" i="6"/>
  <c r="CK67" i="3"/>
  <c r="CC66" i="6" s="1"/>
  <c r="CD67" i="6"/>
  <c r="CK68" i="3"/>
  <c r="CC67" i="6" s="1"/>
  <c r="CD68" i="6"/>
  <c r="CK69" i="3"/>
  <c r="CC68" i="6" s="1"/>
  <c r="CD69" i="6"/>
  <c r="CK70" i="3"/>
  <c r="CC69" i="6" s="1"/>
  <c r="CD70" i="6"/>
  <c r="CK71" i="3"/>
  <c r="CC70" i="6" s="1"/>
  <c r="CD71" i="6"/>
  <c r="CK72" i="3"/>
  <c r="CC71" i="6" s="1"/>
  <c r="CD72" i="6"/>
  <c r="CK73" i="3"/>
  <c r="CC72" i="6" s="1"/>
  <c r="CD73" i="6"/>
  <c r="CK74" i="3"/>
  <c r="CC73" i="6" s="1"/>
  <c r="CD74" i="6"/>
  <c r="CK75" i="3"/>
  <c r="CC74" i="6" s="1"/>
  <c r="CD75" i="6"/>
  <c r="CK76" i="3"/>
  <c r="CC75" i="6" s="1"/>
  <c r="CD76" i="6"/>
  <c r="CK77" i="3"/>
  <c r="CC76" i="6" s="1"/>
  <c r="CD77" i="6"/>
  <c r="CK78" i="3"/>
  <c r="CC77" i="6" s="1"/>
  <c r="CD78" i="6"/>
  <c r="CK79" i="3"/>
  <c r="CC78" i="6" s="1"/>
  <c r="CD79" i="6"/>
  <c r="CK80" i="3"/>
  <c r="CC79" i="6" s="1"/>
  <c r="CD80" i="6"/>
  <c r="CK81" i="3"/>
  <c r="CC80" i="6" s="1"/>
  <c r="CD81" i="6"/>
  <c r="CK82" i="3"/>
  <c r="CC81" i="6" s="1"/>
  <c r="CD82" i="6"/>
  <c r="CK83" i="3"/>
  <c r="CC82" i="6" s="1"/>
  <c r="CD83" i="6"/>
  <c r="CK84" i="3"/>
  <c r="CC83" i="6" s="1"/>
  <c r="CD84" i="6"/>
  <c r="CK85" i="3"/>
  <c r="CC84" i="6" s="1"/>
  <c r="CD85" i="6"/>
  <c r="CK86" i="3"/>
  <c r="CC85" i="6" s="1"/>
  <c r="CD86" i="6"/>
  <c r="CK87" i="3"/>
  <c r="CC86" i="6" s="1"/>
  <c r="CD87" i="6"/>
  <c r="CK88" i="3"/>
  <c r="CC87" i="6" s="1"/>
  <c r="CD88" i="6"/>
  <c r="CK89" i="3"/>
  <c r="CC88" i="6" s="1"/>
  <c r="CD89" i="6"/>
  <c r="CK90" i="3"/>
  <c r="CC89" i="6" s="1"/>
  <c r="CD90" i="6"/>
  <c r="CK91" i="3"/>
  <c r="CC90" i="6" s="1"/>
  <c r="CD91" i="6"/>
  <c r="CK92" i="3"/>
  <c r="CC91" i="6" s="1"/>
  <c r="CD92" i="6"/>
  <c r="CK93" i="3"/>
  <c r="CC92" i="6" s="1"/>
  <c r="CD93" i="6"/>
  <c r="CK94" i="3"/>
  <c r="CC93" i="6" s="1"/>
  <c r="CD94" i="6"/>
  <c r="CK95" i="3"/>
  <c r="CC94" i="6" s="1"/>
  <c r="CD95" i="6"/>
  <c r="CK96" i="3"/>
  <c r="CC95" i="6" s="1"/>
  <c r="BF13" i="6"/>
  <c r="BQ10" i="3"/>
  <c r="BI9" i="6" s="1"/>
  <c r="BJ9" i="6"/>
  <c r="BQ14" i="3"/>
  <c r="BI13" i="6" s="1"/>
  <c r="BJ13" i="6"/>
  <c r="BQ22" i="3"/>
  <c r="BI21" i="6" s="1"/>
  <c r="BJ21" i="6"/>
  <c r="BQ5" i="3"/>
  <c r="BI4" i="6" s="1"/>
  <c r="BJ4" i="6"/>
  <c r="BQ9" i="3"/>
  <c r="BI8" i="6" s="1"/>
  <c r="BJ8" i="6"/>
  <c r="BQ13" i="3"/>
  <c r="BI12" i="6" s="1"/>
  <c r="BJ12" i="6"/>
  <c r="BQ17" i="3"/>
  <c r="BI16" i="6" s="1"/>
  <c r="BJ16" i="6"/>
  <c r="BQ21" i="3"/>
  <c r="BI20" i="6" s="1"/>
  <c r="BJ20" i="6"/>
  <c r="BQ25" i="3"/>
  <c r="BI24" i="6" s="1"/>
  <c r="BJ24" i="6"/>
  <c r="BQ29" i="3"/>
  <c r="BI28" i="6" s="1"/>
  <c r="BJ28" i="6"/>
  <c r="BQ33" i="3"/>
  <c r="BI32" i="6" s="1"/>
  <c r="BJ32" i="6"/>
  <c r="BQ37" i="3"/>
  <c r="BI36" i="6" s="1"/>
  <c r="BJ36" i="6"/>
  <c r="BQ41" i="3"/>
  <c r="BI40" i="6" s="1"/>
  <c r="BJ40" i="6"/>
  <c r="BQ45" i="3"/>
  <c r="BI44" i="6" s="1"/>
  <c r="BJ44" i="6"/>
  <c r="BQ49" i="3"/>
  <c r="BI48" i="6" s="1"/>
  <c r="BJ48" i="6"/>
  <c r="BQ53" i="3"/>
  <c r="BI52" i="6" s="1"/>
  <c r="BJ52" i="6"/>
  <c r="BQ57" i="3"/>
  <c r="BI56" i="6" s="1"/>
  <c r="BJ56" i="6"/>
  <c r="BQ61" i="3"/>
  <c r="BI60" i="6" s="1"/>
  <c r="BJ60" i="6"/>
  <c r="BQ65" i="3"/>
  <c r="BI64" i="6" s="1"/>
  <c r="BJ64" i="6"/>
  <c r="BQ69" i="3"/>
  <c r="BI68" i="6" s="1"/>
  <c r="BJ68" i="6"/>
  <c r="BQ73" i="3"/>
  <c r="BI72" i="6" s="1"/>
  <c r="BJ72" i="6"/>
  <c r="BQ77" i="3"/>
  <c r="BI76" i="6" s="1"/>
  <c r="BJ76" i="6"/>
  <c r="BQ81" i="3"/>
  <c r="BI80" i="6" s="1"/>
  <c r="BJ80" i="6"/>
  <c r="BQ85" i="3"/>
  <c r="BI84" i="6" s="1"/>
  <c r="BJ84" i="6"/>
  <c r="BQ89" i="3"/>
  <c r="BI88" i="6" s="1"/>
  <c r="BJ88" i="6"/>
  <c r="BQ93" i="3"/>
  <c r="BI92" i="6" s="1"/>
  <c r="BJ92" i="6"/>
  <c r="BQ97" i="3"/>
  <c r="BI96" i="6" s="1"/>
  <c r="BJ96" i="6"/>
  <c r="BQ101" i="3"/>
  <c r="BI100" i="6" s="1"/>
  <c r="BJ100" i="6"/>
  <c r="BU18" i="3"/>
  <c r="BM17" i="6" s="1"/>
  <c r="BN17" i="6"/>
  <c r="BU22" i="3"/>
  <c r="BM21" i="6" s="1"/>
  <c r="BN21" i="6"/>
  <c r="BU26" i="3"/>
  <c r="BM25" i="6" s="1"/>
  <c r="BN25" i="6"/>
  <c r="BU30" i="3"/>
  <c r="BM29" i="6" s="1"/>
  <c r="BN29" i="6"/>
  <c r="BU34" i="3"/>
  <c r="BM33" i="6" s="1"/>
  <c r="BN33" i="6"/>
  <c r="BU38" i="3"/>
  <c r="BM37" i="6" s="1"/>
  <c r="BN37" i="6"/>
  <c r="BU42" i="3"/>
  <c r="BM41" i="6" s="1"/>
  <c r="BN41" i="6"/>
  <c r="BU46" i="3"/>
  <c r="BM45" i="6" s="1"/>
  <c r="BN45" i="6"/>
  <c r="BU50" i="3"/>
  <c r="BM49" i="6" s="1"/>
  <c r="BN49" i="6"/>
  <c r="BU54" i="3"/>
  <c r="BM53" i="6" s="1"/>
  <c r="BN53" i="6"/>
  <c r="BU58" i="3"/>
  <c r="BM57" i="6" s="1"/>
  <c r="BN57" i="6"/>
  <c r="BU62" i="3"/>
  <c r="BM61" i="6" s="1"/>
  <c r="BN61" i="6"/>
  <c r="BU66" i="3"/>
  <c r="BM65" i="6" s="1"/>
  <c r="BN65" i="6"/>
  <c r="BU70" i="3"/>
  <c r="BM69" i="6" s="1"/>
  <c r="BN69" i="6"/>
  <c r="BU74" i="3"/>
  <c r="BM73" i="6" s="1"/>
  <c r="BN73" i="6"/>
  <c r="BU78" i="3"/>
  <c r="BM77" i="6" s="1"/>
  <c r="BN77" i="6"/>
  <c r="BU82" i="3"/>
  <c r="BM81" i="6" s="1"/>
  <c r="BN81" i="6"/>
  <c r="BU86" i="3"/>
  <c r="BM85" i="6" s="1"/>
  <c r="BN85" i="6"/>
  <c r="BU90" i="3"/>
  <c r="BM89" i="6" s="1"/>
  <c r="BN89" i="6"/>
  <c r="BU94" i="3"/>
  <c r="BM93" i="6" s="1"/>
  <c r="BN93" i="6"/>
  <c r="BU98" i="3"/>
  <c r="BM97" i="6" s="1"/>
  <c r="BN97" i="6"/>
  <c r="BY3" i="3"/>
  <c r="BQ2" i="6" s="1"/>
  <c r="CC3" i="3"/>
  <c r="BU2" i="6" s="1"/>
  <c r="CG3" i="3"/>
  <c r="BY2" i="6" s="1"/>
  <c r="CK3" i="3"/>
  <c r="CC2" i="6" s="1"/>
  <c r="BY4" i="3"/>
  <c r="BQ3" i="6" s="1"/>
  <c r="CC4" i="3"/>
  <c r="BU3" i="6" s="1"/>
  <c r="CG4" i="3"/>
  <c r="BY3" i="6" s="1"/>
  <c r="CK4" i="3"/>
  <c r="CC3" i="6" s="1"/>
  <c r="BY5" i="3"/>
  <c r="BQ4" i="6" s="1"/>
  <c r="CC5" i="3"/>
  <c r="BU4" i="6" s="1"/>
  <c r="CG5" i="3"/>
  <c r="BY4" i="6" s="1"/>
  <c r="CK5" i="3"/>
  <c r="CC4" i="6" s="1"/>
  <c r="BY6" i="3"/>
  <c r="BQ5" i="6" s="1"/>
  <c r="CC6" i="3"/>
  <c r="BU5" i="6" s="1"/>
  <c r="CG6" i="3"/>
  <c r="BY5" i="6" s="1"/>
  <c r="CK6" i="3"/>
  <c r="CC5" i="6" s="1"/>
  <c r="BY7" i="3"/>
  <c r="BQ6" i="6" s="1"/>
  <c r="CC7" i="3"/>
  <c r="BU6" i="6" s="1"/>
  <c r="CG7" i="3"/>
  <c r="BY6" i="6" s="1"/>
  <c r="CK7" i="3"/>
  <c r="CC6" i="6" s="1"/>
  <c r="BY8" i="3"/>
  <c r="BQ7" i="6" s="1"/>
  <c r="CC8" i="3"/>
  <c r="BU7" i="6" s="1"/>
  <c r="CG8" i="3"/>
  <c r="BY7" i="6" s="1"/>
  <c r="CK8" i="3"/>
  <c r="CC7" i="6" s="1"/>
  <c r="BY9" i="3"/>
  <c r="BQ8" i="6" s="1"/>
  <c r="CC9" i="3"/>
  <c r="BU8" i="6" s="1"/>
  <c r="CG9" i="3"/>
  <c r="BY8" i="6" s="1"/>
  <c r="CK9" i="3"/>
  <c r="CC8" i="6" s="1"/>
  <c r="CG10" i="3"/>
  <c r="BY9" i="6" s="1"/>
  <c r="CK10" i="3"/>
  <c r="CC9" i="6" s="1"/>
  <c r="BY11" i="3"/>
  <c r="BQ10" i="6" s="1"/>
  <c r="CC11" i="3"/>
  <c r="BU10" i="6" s="1"/>
  <c r="CG11" i="3"/>
  <c r="BY10" i="6" s="1"/>
  <c r="CK11" i="3"/>
  <c r="CC10" i="6" s="1"/>
  <c r="BY12" i="3"/>
  <c r="BQ11" i="6" s="1"/>
  <c r="CC12" i="3"/>
  <c r="BU11" i="6" s="1"/>
  <c r="CG12" i="3"/>
  <c r="BY11" i="6" s="1"/>
  <c r="CK12" i="3"/>
  <c r="CC11" i="6" s="1"/>
  <c r="BY13" i="3"/>
  <c r="BQ12" i="6" s="1"/>
  <c r="CC13" i="3"/>
  <c r="BU12" i="6" s="1"/>
  <c r="CG13" i="3"/>
  <c r="BY12" i="6" s="1"/>
  <c r="CK13" i="3"/>
  <c r="CC12" i="6" s="1"/>
  <c r="BY14" i="3"/>
  <c r="BQ13" i="6" s="1"/>
  <c r="CC14" i="3"/>
  <c r="BU13" i="6" s="1"/>
  <c r="CG14" i="3"/>
  <c r="BY13" i="6" s="1"/>
  <c r="CK14" i="3"/>
  <c r="CC13" i="6" s="1"/>
  <c r="BY15" i="3"/>
  <c r="BQ14" i="6" s="1"/>
  <c r="CC15" i="3"/>
  <c r="BU14" i="6" s="1"/>
  <c r="CG15" i="3"/>
  <c r="BY14" i="6" s="1"/>
  <c r="CK15" i="3"/>
  <c r="CC14" i="6" s="1"/>
  <c r="BY16" i="3"/>
  <c r="BQ15" i="6" s="1"/>
  <c r="CC16" i="3"/>
  <c r="BU15" i="6" s="1"/>
  <c r="CG16" i="3"/>
  <c r="BY15" i="6" s="1"/>
  <c r="CK16" i="3"/>
  <c r="CC15" i="6" s="1"/>
  <c r="BY17" i="3"/>
  <c r="BQ16" i="6" s="1"/>
  <c r="CC17" i="3"/>
  <c r="BU16" i="6" s="1"/>
  <c r="CG17" i="3"/>
  <c r="BY16" i="6" s="1"/>
  <c r="CK17" i="3"/>
  <c r="CC16" i="6" s="1"/>
  <c r="BY18" i="3"/>
  <c r="BQ17" i="6" s="1"/>
  <c r="CC18" i="3"/>
  <c r="BU17" i="6" s="1"/>
  <c r="CG18" i="3"/>
  <c r="BY17" i="6" s="1"/>
  <c r="CK18" i="3"/>
  <c r="CC17" i="6" s="1"/>
  <c r="BY19" i="3"/>
  <c r="BQ18" i="6" s="1"/>
  <c r="CC19" i="3"/>
  <c r="BU18" i="6" s="1"/>
  <c r="CG19" i="3"/>
  <c r="BY18" i="6" s="1"/>
  <c r="CK19" i="3"/>
  <c r="CC18" i="6" s="1"/>
  <c r="BY20" i="3"/>
  <c r="BQ19" i="6" s="1"/>
  <c r="CC20" i="3"/>
  <c r="BU19" i="6" s="1"/>
  <c r="CG20" i="3"/>
  <c r="BY19" i="6" s="1"/>
  <c r="CK20" i="3"/>
  <c r="CC19" i="6" s="1"/>
  <c r="BY21" i="3"/>
  <c r="BQ20" i="6" s="1"/>
  <c r="CC21" i="3"/>
  <c r="BU20" i="6" s="1"/>
  <c r="CG21" i="3"/>
  <c r="BY20" i="6" s="1"/>
  <c r="CK21" i="3"/>
  <c r="CC20" i="6" s="1"/>
  <c r="BY22" i="3"/>
  <c r="BQ21" i="6" s="1"/>
  <c r="CC22" i="3"/>
  <c r="BU21" i="6" s="1"/>
  <c r="CG22" i="3"/>
  <c r="BY21" i="6" s="1"/>
  <c r="CK22" i="3"/>
  <c r="CC21" i="6" s="1"/>
  <c r="BY23" i="3"/>
  <c r="BQ22" i="6" s="1"/>
  <c r="CC23" i="3"/>
  <c r="BU22" i="6" s="1"/>
  <c r="CG23" i="3"/>
  <c r="BY22" i="6" s="1"/>
  <c r="CK23" i="3"/>
  <c r="CC22" i="6" s="1"/>
  <c r="BY24" i="3"/>
  <c r="BQ23" i="6" s="1"/>
  <c r="CC24" i="3"/>
  <c r="BU23" i="6" s="1"/>
  <c r="CG24" i="3"/>
  <c r="BY23" i="6" s="1"/>
  <c r="CK24" i="3"/>
  <c r="CC23" i="6" s="1"/>
  <c r="BY25" i="3"/>
  <c r="BQ24" i="6" s="1"/>
  <c r="CC25" i="3"/>
  <c r="BU24" i="6" s="1"/>
  <c r="CG25" i="3"/>
  <c r="BY24" i="6" s="1"/>
  <c r="CK25" i="3"/>
  <c r="CC24" i="6" s="1"/>
  <c r="BY26" i="3"/>
  <c r="BQ25" i="6" s="1"/>
  <c r="CC26" i="3"/>
  <c r="BU25" i="6" s="1"/>
  <c r="CG26" i="3"/>
  <c r="BY25" i="6" s="1"/>
  <c r="CK26" i="3"/>
  <c r="CC25" i="6" s="1"/>
  <c r="BY27" i="3"/>
  <c r="BQ26" i="6" s="1"/>
  <c r="CC27" i="3"/>
  <c r="BU26" i="6" s="1"/>
  <c r="CG27" i="3"/>
  <c r="BY26" i="6" s="1"/>
  <c r="CK27" i="3"/>
  <c r="CC26" i="6" s="1"/>
  <c r="BY28" i="3"/>
  <c r="BQ27" i="6" s="1"/>
  <c r="CC28" i="3"/>
  <c r="BU27" i="6" s="1"/>
  <c r="CG28" i="3"/>
  <c r="BY27" i="6" s="1"/>
  <c r="CK28" i="3"/>
  <c r="CC27" i="6" s="1"/>
  <c r="BY29" i="3"/>
  <c r="BQ28" i="6" s="1"/>
  <c r="CC29" i="3"/>
  <c r="BU28" i="6" s="1"/>
  <c r="CG29" i="3"/>
  <c r="BY28" i="6" s="1"/>
  <c r="CK29" i="3"/>
  <c r="CC28" i="6" s="1"/>
  <c r="BY30" i="3"/>
  <c r="BQ29" i="6" s="1"/>
  <c r="CC30" i="3"/>
  <c r="BU29" i="6" s="1"/>
  <c r="CG30" i="3"/>
  <c r="BY29" i="6" s="1"/>
  <c r="CK30" i="3"/>
  <c r="CC29" i="6" s="1"/>
  <c r="BY31" i="3"/>
  <c r="BQ30" i="6" s="1"/>
  <c r="CC31" i="3"/>
  <c r="BU30" i="6" s="1"/>
  <c r="CG31" i="3"/>
  <c r="BY30" i="6" s="1"/>
  <c r="CK31" i="3"/>
  <c r="CC30" i="6" s="1"/>
  <c r="BY32" i="3"/>
  <c r="BQ31" i="6" s="1"/>
  <c r="CC32" i="3"/>
  <c r="BU31" i="6" s="1"/>
  <c r="CG32" i="3"/>
  <c r="BY31" i="6" s="1"/>
  <c r="CK32" i="3"/>
  <c r="CC31" i="6" s="1"/>
  <c r="BY33" i="3"/>
  <c r="BQ32" i="6" s="1"/>
  <c r="CC33" i="3"/>
  <c r="BU32" i="6" s="1"/>
  <c r="CG33" i="3"/>
  <c r="BY32" i="6" s="1"/>
  <c r="CK33" i="3"/>
  <c r="CC32" i="6" s="1"/>
  <c r="BY34" i="3"/>
  <c r="BQ33" i="6" s="1"/>
  <c r="CC34" i="3"/>
  <c r="BU33" i="6" s="1"/>
  <c r="CG34" i="3"/>
  <c r="BY33" i="6" s="1"/>
  <c r="CK34" i="3"/>
  <c r="CC33" i="6" s="1"/>
  <c r="BY35" i="3"/>
  <c r="BQ34" i="6" s="1"/>
  <c r="CC35" i="3"/>
  <c r="BU34" i="6" s="1"/>
  <c r="CG35" i="3"/>
  <c r="BY34" i="6" s="1"/>
  <c r="CK35" i="3"/>
  <c r="CC34" i="6" s="1"/>
  <c r="BY36" i="3"/>
  <c r="BQ35" i="6" s="1"/>
  <c r="CC36" i="3"/>
  <c r="BU35" i="6" s="1"/>
  <c r="CG36" i="3"/>
  <c r="BY35" i="6" s="1"/>
  <c r="CK36" i="3"/>
  <c r="CC35" i="6" s="1"/>
  <c r="BY37" i="3"/>
  <c r="BQ36" i="6" s="1"/>
  <c r="CC37" i="3"/>
  <c r="BU36" i="6" s="1"/>
  <c r="CG37" i="3"/>
  <c r="BY36" i="6" s="1"/>
  <c r="CK37" i="3"/>
  <c r="CC36" i="6" s="1"/>
  <c r="BY38" i="3"/>
  <c r="BQ37" i="6" s="1"/>
  <c r="CC38" i="3"/>
  <c r="BU37" i="6" s="1"/>
  <c r="CG38" i="3"/>
  <c r="BY37" i="6" s="1"/>
  <c r="CK38" i="3"/>
  <c r="CC37" i="6" s="1"/>
  <c r="BY39" i="3"/>
  <c r="BQ38" i="6" s="1"/>
  <c r="CC39" i="3"/>
  <c r="BU38" i="6" s="1"/>
  <c r="CG39" i="3"/>
  <c r="BY38" i="6" s="1"/>
  <c r="CK39" i="3"/>
  <c r="CC38" i="6" s="1"/>
  <c r="BY40" i="3"/>
  <c r="BQ39" i="6" s="1"/>
  <c r="CC40" i="3"/>
  <c r="BU39" i="6" s="1"/>
  <c r="CG40" i="3"/>
  <c r="BY39" i="6" s="1"/>
  <c r="CK40" i="3"/>
  <c r="CC39" i="6" s="1"/>
  <c r="BY41" i="3"/>
  <c r="BQ40" i="6" s="1"/>
  <c r="CC41" i="3"/>
  <c r="BU40" i="6" s="1"/>
  <c r="CG41" i="3"/>
  <c r="BY40" i="6" s="1"/>
  <c r="CK41" i="3"/>
  <c r="CC40" i="6" s="1"/>
  <c r="BY42" i="3"/>
  <c r="BQ41" i="6" s="1"/>
  <c r="CC42" i="3"/>
  <c r="BU41" i="6" s="1"/>
  <c r="CG42" i="3"/>
  <c r="BY41" i="6" s="1"/>
  <c r="CK42" i="3"/>
  <c r="CC41" i="6" s="1"/>
  <c r="BY43" i="3"/>
  <c r="BQ42" i="6" s="1"/>
  <c r="CC43" i="3"/>
  <c r="BU42" i="6" s="1"/>
  <c r="CG43" i="3"/>
  <c r="BY42" i="6" s="1"/>
  <c r="CK43" i="3"/>
  <c r="CC42" i="6" s="1"/>
  <c r="BY44" i="3"/>
  <c r="BQ43" i="6" s="1"/>
  <c r="CC44" i="3"/>
  <c r="BU43" i="6" s="1"/>
  <c r="CG44" i="3"/>
  <c r="BY43" i="6" s="1"/>
  <c r="CK44" i="3"/>
  <c r="CC43" i="6" s="1"/>
  <c r="BY45" i="3"/>
  <c r="BQ44" i="6" s="1"/>
  <c r="CC45" i="3"/>
  <c r="BU44" i="6" s="1"/>
  <c r="CG45" i="3"/>
  <c r="BY44" i="6" s="1"/>
  <c r="CK45" i="3"/>
  <c r="CC44" i="6" s="1"/>
  <c r="BY46" i="3"/>
  <c r="BQ45" i="6" s="1"/>
  <c r="CC46" i="3"/>
  <c r="BU45" i="6" s="1"/>
  <c r="CG46" i="3"/>
  <c r="BY45" i="6" s="1"/>
  <c r="CK46" i="3"/>
  <c r="CC45" i="6" s="1"/>
  <c r="BY47" i="3"/>
  <c r="BQ46" i="6" s="1"/>
  <c r="CC47" i="3"/>
  <c r="BU46" i="6" s="1"/>
  <c r="CG47" i="3"/>
  <c r="BY46" i="6" s="1"/>
  <c r="CK47" i="3"/>
  <c r="CC46" i="6" s="1"/>
  <c r="BY48" i="3"/>
  <c r="BQ47" i="6" s="1"/>
  <c r="CC48" i="3"/>
  <c r="BU47" i="6" s="1"/>
  <c r="CG48" i="3"/>
  <c r="BY47" i="6" s="1"/>
  <c r="CK48" i="3"/>
  <c r="CC47" i="6" s="1"/>
  <c r="BY49" i="3"/>
  <c r="BQ48" i="6" s="1"/>
  <c r="CC49" i="3"/>
  <c r="BU48" i="6" s="1"/>
  <c r="CG49" i="3"/>
  <c r="BY48" i="6" s="1"/>
  <c r="CK49" i="3"/>
  <c r="CC48" i="6" s="1"/>
  <c r="BY50" i="3"/>
  <c r="BQ49" i="6" s="1"/>
  <c r="CC50" i="3"/>
  <c r="BU49" i="6" s="1"/>
  <c r="CG50" i="3"/>
  <c r="BY49" i="6" s="1"/>
  <c r="CK50" i="3"/>
  <c r="CC49" i="6" s="1"/>
  <c r="BY51" i="3"/>
  <c r="BQ50" i="6" s="1"/>
  <c r="CC51" i="3"/>
  <c r="BU50" i="6" s="1"/>
  <c r="CG51" i="3"/>
  <c r="BY50" i="6" s="1"/>
  <c r="CK51" i="3"/>
  <c r="CC50" i="6" s="1"/>
  <c r="BY52" i="3"/>
  <c r="BQ51" i="6" s="1"/>
  <c r="CC52" i="3"/>
  <c r="BU51" i="6" s="1"/>
  <c r="CG52" i="3"/>
  <c r="BY51" i="6" s="1"/>
  <c r="CK52" i="3"/>
  <c r="CC51" i="6" s="1"/>
  <c r="BY53" i="3"/>
  <c r="BQ52" i="6" s="1"/>
  <c r="CC53" i="3"/>
  <c r="BU52" i="6" s="1"/>
  <c r="CG53" i="3"/>
  <c r="BY52" i="6" s="1"/>
  <c r="CK53" i="3"/>
  <c r="CC52" i="6" s="1"/>
  <c r="BY54" i="3"/>
  <c r="BQ53" i="6" s="1"/>
  <c r="CC54" i="3"/>
  <c r="BU53" i="6" s="1"/>
  <c r="CG54" i="3"/>
  <c r="BY53" i="6" s="1"/>
  <c r="CK54" i="3"/>
  <c r="CC53" i="6" s="1"/>
  <c r="BY55" i="3"/>
  <c r="BQ54" i="6" s="1"/>
  <c r="CC55" i="3"/>
  <c r="BU54" i="6" s="1"/>
  <c r="CG55" i="3"/>
  <c r="BY54" i="6" s="1"/>
  <c r="CK55" i="3"/>
  <c r="CC54" i="6" s="1"/>
  <c r="BY56" i="3"/>
  <c r="BQ55" i="6" s="1"/>
  <c r="CC56" i="3"/>
  <c r="BU55" i="6" s="1"/>
  <c r="CG56" i="3"/>
  <c r="BY55" i="6" s="1"/>
  <c r="CK56" i="3"/>
  <c r="CC55" i="6" s="1"/>
  <c r="BY57" i="3"/>
  <c r="BQ56" i="6" s="1"/>
  <c r="CC57" i="3"/>
  <c r="BU56" i="6" s="1"/>
  <c r="CG57" i="3"/>
  <c r="BY56" i="6" s="1"/>
  <c r="CK57" i="3"/>
  <c r="CC56" i="6" s="1"/>
  <c r="BY58" i="3"/>
  <c r="BQ57" i="6" s="1"/>
  <c r="CC58" i="3"/>
  <c r="BU57" i="6" s="1"/>
  <c r="CG58" i="3"/>
  <c r="BY57" i="6" s="1"/>
  <c r="CK58" i="3"/>
  <c r="CC57" i="6" s="1"/>
  <c r="BY59" i="3"/>
  <c r="BQ58" i="6" s="1"/>
  <c r="CC59" i="3"/>
  <c r="BU58" i="6" s="1"/>
  <c r="BZ58" i="6"/>
  <c r="CG59" i="3"/>
  <c r="BY58" i="6" s="1"/>
  <c r="BZ59" i="6"/>
  <c r="CG60" i="3"/>
  <c r="BY59" i="6" s="1"/>
  <c r="BZ60" i="6"/>
  <c r="CG61" i="3"/>
  <c r="BY60" i="6" s="1"/>
  <c r="BZ61" i="6"/>
  <c r="CG62" i="3"/>
  <c r="BY61" i="6" s="1"/>
  <c r="BZ62" i="6"/>
  <c r="CG63" i="3"/>
  <c r="BY62" i="6" s="1"/>
  <c r="BZ63" i="6"/>
  <c r="CG64" i="3"/>
  <c r="BY63" i="6" s="1"/>
  <c r="BZ64" i="6"/>
  <c r="CG65" i="3"/>
  <c r="BY64" i="6" s="1"/>
  <c r="BZ65" i="6"/>
  <c r="CG66" i="3"/>
  <c r="BY65" i="6" s="1"/>
  <c r="BZ66" i="6"/>
  <c r="CG67" i="3"/>
  <c r="BY66" i="6" s="1"/>
  <c r="BZ67" i="6"/>
  <c r="CG68" i="3"/>
  <c r="BY67" i="6" s="1"/>
  <c r="BZ68" i="6"/>
  <c r="CG69" i="3"/>
  <c r="BY68" i="6" s="1"/>
  <c r="BZ69" i="6"/>
  <c r="CG70" i="3"/>
  <c r="BY69" i="6" s="1"/>
  <c r="BZ70" i="6"/>
  <c r="CG71" i="3"/>
  <c r="BY70" i="6" s="1"/>
  <c r="BZ71" i="6"/>
  <c r="CG72" i="3"/>
  <c r="BY71" i="6" s="1"/>
  <c r="BZ72" i="6"/>
  <c r="CG73" i="3"/>
  <c r="BY72" i="6" s="1"/>
  <c r="BZ73" i="6"/>
  <c r="CG74" i="3"/>
  <c r="BY73" i="6" s="1"/>
  <c r="BZ74" i="6"/>
  <c r="CG75" i="3"/>
  <c r="BY74" i="6" s="1"/>
  <c r="BZ75" i="6"/>
  <c r="CG76" i="3"/>
  <c r="BY75" i="6" s="1"/>
  <c r="BZ76" i="6"/>
  <c r="CG77" i="3"/>
  <c r="BY76" i="6" s="1"/>
  <c r="BZ77" i="6"/>
  <c r="CG78" i="3"/>
  <c r="BY77" i="6" s="1"/>
  <c r="BZ78" i="6"/>
  <c r="CG79" i="3"/>
  <c r="BY78" i="6" s="1"/>
  <c r="BZ79" i="6"/>
  <c r="CG80" i="3"/>
  <c r="BY79" i="6" s="1"/>
  <c r="BZ80" i="6"/>
  <c r="CG81" i="3"/>
  <c r="BY80" i="6" s="1"/>
  <c r="BZ81" i="6"/>
  <c r="CG82" i="3"/>
  <c r="BY81" i="6" s="1"/>
  <c r="BZ82" i="6"/>
  <c r="CG83" i="3"/>
  <c r="BY82" i="6" s="1"/>
  <c r="BZ83" i="6"/>
  <c r="CG84" i="3"/>
  <c r="BY83" i="6" s="1"/>
  <c r="BZ84" i="6"/>
  <c r="CG85" i="3"/>
  <c r="BY84" i="6" s="1"/>
  <c r="BZ85" i="6"/>
  <c r="CG86" i="3"/>
  <c r="BY85" i="6" s="1"/>
  <c r="BZ86" i="6"/>
  <c r="CG87" i="3"/>
  <c r="BY86" i="6" s="1"/>
  <c r="BZ87" i="6"/>
  <c r="CG88" i="3"/>
  <c r="BY87" i="6" s="1"/>
  <c r="BZ88" i="6"/>
  <c r="CG89" i="3"/>
  <c r="BY88" i="6" s="1"/>
  <c r="BZ89" i="6"/>
  <c r="CG90" i="3"/>
  <c r="BY89" i="6" s="1"/>
  <c r="BZ90" i="6"/>
  <c r="CG91" i="3"/>
  <c r="BY90" i="6" s="1"/>
  <c r="BZ91" i="6"/>
  <c r="CG92" i="3"/>
  <c r="BY91" i="6" s="1"/>
  <c r="BZ92" i="6"/>
  <c r="CG93" i="3"/>
  <c r="BY92" i="6" s="1"/>
  <c r="BZ93" i="6"/>
  <c r="CG94" i="3"/>
  <c r="BY93" i="6" s="1"/>
  <c r="BZ94" i="6"/>
  <c r="CG95" i="3"/>
  <c r="BY94" i="6" s="1"/>
  <c r="BZ95" i="6"/>
  <c r="CG96" i="3"/>
  <c r="BY95" i="6" s="1"/>
  <c r="BZ96" i="6"/>
  <c r="CG97" i="3"/>
  <c r="BY96" i="6" s="1"/>
  <c r="BQ4" i="3"/>
  <c r="BI3" i="6" s="1"/>
  <c r="BJ3" i="6"/>
  <c r="BQ8" i="3"/>
  <c r="BI7" i="6" s="1"/>
  <c r="BJ7" i="6"/>
  <c r="BQ12" i="3"/>
  <c r="BI11" i="6" s="1"/>
  <c r="BJ11" i="6"/>
  <c r="BQ16" i="3"/>
  <c r="BI15" i="6" s="1"/>
  <c r="BJ15" i="6"/>
  <c r="BQ20" i="3"/>
  <c r="BI19" i="6" s="1"/>
  <c r="BJ19" i="6"/>
  <c r="BQ24" i="3"/>
  <c r="BI23" i="6" s="1"/>
  <c r="BJ23" i="6"/>
  <c r="BQ28" i="3"/>
  <c r="BI27" i="6" s="1"/>
  <c r="BJ27" i="6"/>
  <c r="BQ32" i="3"/>
  <c r="BI31" i="6" s="1"/>
  <c r="BJ31" i="6"/>
  <c r="BQ36" i="3"/>
  <c r="BI35" i="6" s="1"/>
  <c r="BJ35" i="6"/>
  <c r="BQ40" i="3"/>
  <c r="BI39" i="6" s="1"/>
  <c r="BJ39" i="6"/>
  <c r="BQ44" i="3"/>
  <c r="BI43" i="6" s="1"/>
  <c r="BJ43" i="6"/>
  <c r="BQ48" i="3"/>
  <c r="BI47" i="6" s="1"/>
  <c r="BJ47" i="6"/>
  <c r="BQ52" i="3"/>
  <c r="BI51" i="6" s="1"/>
  <c r="BJ51" i="6"/>
  <c r="BQ56" i="3"/>
  <c r="BI55" i="6" s="1"/>
  <c r="BJ55" i="6"/>
  <c r="BQ60" i="3"/>
  <c r="BI59" i="6" s="1"/>
  <c r="BJ59" i="6"/>
  <c r="BQ64" i="3"/>
  <c r="BI63" i="6" s="1"/>
  <c r="BJ63" i="6"/>
  <c r="BQ68" i="3"/>
  <c r="BI67" i="6" s="1"/>
  <c r="BJ67" i="6"/>
  <c r="BQ72" i="3"/>
  <c r="BI71" i="6" s="1"/>
  <c r="BJ71" i="6"/>
  <c r="BQ76" i="3"/>
  <c r="BI75" i="6" s="1"/>
  <c r="BJ75" i="6"/>
  <c r="BQ80" i="3"/>
  <c r="BI79" i="6" s="1"/>
  <c r="BJ79" i="6"/>
  <c r="BQ84" i="3"/>
  <c r="BI83" i="6" s="1"/>
  <c r="BJ83" i="6"/>
  <c r="BQ88" i="3"/>
  <c r="BI87" i="6" s="1"/>
  <c r="BJ87" i="6"/>
  <c r="BQ92" i="3"/>
  <c r="BI91" i="6" s="1"/>
  <c r="BJ91" i="6"/>
  <c r="BQ96" i="3"/>
  <c r="BI95" i="6" s="1"/>
  <c r="BJ95" i="6"/>
  <c r="BQ100" i="3"/>
  <c r="BI99" i="6" s="1"/>
  <c r="BJ99" i="6"/>
  <c r="BU17" i="3"/>
  <c r="BM16" i="6" s="1"/>
  <c r="BN16" i="6"/>
  <c r="BU21" i="3"/>
  <c r="BM20" i="6" s="1"/>
  <c r="BN20" i="6"/>
  <c r="BU25" i="3"/>
  <c r="BM24" i="6" s="1"/>
  <c r="BN24" i="6"/>
  <c r="BU29" i="3"/>
  <c r="BM28" i="6" s="1"/>
  <c r="BN28" i="6"/>
  <c r="BU33" i="3"/>
  <c r="BM32" i="6" s="1"/>
  <c r="BN32" i="6"/>
  <c r="BU37" i="3"/>
  <c r="BM36" i="6" s="1"/>
  <c r="BN36" i="6"/>
  <c r="BU41" i="3"/>
  <c r="BM40" i="6" s="1"/>
  <c r="BN40" i="6"/>
  <c r="BU45" i="3"/>
  <c r="BM44" i="6" s="1"/>
  <c r="BN44" i="6"/>
  <c r="BU49" i="3"/>
  <c r="BM48" i="6" s="1"/>
  <c r="BN48" i="6"/>
  <c r="BU53" i="3"/>
  <c r="BM52" i="6" s="1"/>
  <c r="BN52" i="6"/>
  <c r="BU57" i="3"/>
  <c r="BM56" i="6" s="1"/>
  <c r="BN56" i="6"/>
  <c r="BU61" i="3"/>
  <c r="BM60" i="6" s="1"/>
  <c r="BN60" i="6"/>
  <c r="BU65" i="3"/>
  <c r="BM64" i="6" s="1"/>
  <c r="BN64" i="6"/>
  <c r="BU69" i="3"/>
  <c r="BM68" i="6" s="1"/>
  <c r="BN68" i="6"/>
  <c r="BU73" i="3"/>
  <c r="BM72" i="6" s="1"/>
  <c r="BN72" i="6"/>
  <c r="BU77" i="3"/>
  <c r="BM76" i="6" s="1"/>
  <c r="BN76" i="6"/>
  <c r="BU81" i="3"/>
  <c r="BM80" i="6" s="1"/>
  <c r="BN80" i="6"/>
  <c r="BU85" i="3"/>
  <c r="BM84" i="6" s="1"/>
  <c r="BN84" i="6"/>
  <c r="BU89" i="3"/>
  <c r="BM88" i="6" s="1"/>
  <c r="BN88" i="6"/>
  <c r="BU93" i="3"/>
  <c r="BM92" i="6" s="1"/>
  <c r="BN92" i="6"/>
  <c r="BU97" i="3"/>
  <c r="BM96" i="6" s="1"/>
  <c r="BN96" i="6"/>
  <c r="BU101" i="3"/>
  <c r="BM100" i="6" s="1"/>
  <c r="BN100" i="6"/>
  <c r="BV59" i="6"/>
  <c r="CC60" i="3"/>
  <c r="BU59" i="6" s="1"/>
  <c r="BV60" i="6"/>
  <c r="CC61" i="3"/>
  <c r="BU60" i="6" s="1"/>
  <c r="BV61" i="6"/>
  <c r="CC62" i="3"/>
  <c r="BU61" i="6" s="1"/>
  <c r="BV62" i="6"/>
  <c r="CC63" i="3"/>
  <c r="BU62" i="6" s="1"/>
  <c r="BV63" i="6"/>
  <c r="CC64" i="3"/>
  <c r="BU63" i="6" s="1"/>
  <c r="BV64" i="6"/>
  <c r="CC65" i="3"/>
  <c r="BU64" i="6" s="1"/>
  <c r="BV65" i="6"/>
  <c r="CC66" i="3"/>
  <c r="BU65" i="6" s="1"/>
  <c r="BV66" i="6"/>
  <c r="CC67" i="3"/>
  <c r="BU66" i="6" s="1"/>
  <c r="BV67" i="6"/>
  <c r="CC68" i="3"/>
  <c r="BU67" i="6" s="1"/>
  <c r="BV68" i="6"/>
  <c r="CC69" i="3"/>
  <c r="BU68" i="6" s="1"/>
  <c r="BV69" i="6"/>
  <c r="CC70" i="3"/>
  <c r="BU69" i="6" s="1"/>
  <c r="BV70" i="6"/>
  <c r="CC71" i="3"/>
  <c r="BU70" i="6" s="1"/>
  <c r="BV71" i="6"/>
  <c r="CC72" i="3"/>
  <c r="BU71" i="6" s="1"/>
  <c r="BV72" i="6"/>
  <c r="CC73" i="3"/>
  <c r="BU72" i="6" s="1"/>
  <c r="BV73" i="6"/>
  <c r="CC74" i="3"/>
  <c r="BU73" i="6" s="1"/>
  <c r="BV74" i="6"/>
  <c r="CC75" i="3"/>
  <c r="BU74" i="6" s="1"/>
  <c r="BV75" i="6"/>
  <c r="CC76" i="3"/>
  <c r="BU75" i="6" s="1"/>
  <c r="BV76" i="6"/>
  <c r="CC77" i="3"/>
  <c r="BU76" i="6" s="1"/>
  <c r="BV77" i="6"/>
  <c r="CC78" i="3"/>
  <c r="BU77" i="6" s="1"/>
  <c r="BV78" i="6"/>
  <c r="CC79" i="3"/>
  <c r="BU78" i="6" s="1"/>
  <c r="BV79" i="6"/>
  <c r="CC80" i="3"/>
  <c r="BU79" i="6" s="1"/>
  <c r="BV80" i="6"/>
  <c r="CC81" i="3"/>
  <c r="BU80" i="6" s="1"/>
  <c r="BV81" i="6"/>
  <c r="CC82" i="3"/>
  <c r="BU81" i="6" s="1"/>
  <c r="BV82" i="6"/>
  <c r="CC83" i="3"/>
  <c r="BU82" i="6" s="1"/>
  <c r="BV83" i="6"/>
  <c r="CC84" i="3"/>
  <c r="BU83" i="6" s="1"/>
  <c r="BV84" i="6"/>
  <c r="CC85" i="3"/>
  <c r="BU84" i="6" s="1"/>
  <c r="BV85" i="6"/>
  <c r="CC86" i="3"/>
  <c r="BU85" i="6" s="1"/>
  <c r="BV86" i="6"/>
  <c r="CC87" i="3"/>
  <c r="BU86" i="6" s="1"/>
  <c r="BV87" i="6"/>
  <c r="CC88" i="3"/>
  <c r="BU87" i="6" s="1"/>
  <c r="BV88" i="6"/>
  <c r="CC89" i="3"/>
  <c r="BU88" i="6" s="1"/>
  <c r="BV89" i="6"/>
  <c r="CC90" i="3"/>
  <c r="BU89" i="6" s="1"/>
  <c r="BV90" i="6"/>
  <c r="CC91" i="3"/>
  <c r="BU90" i="6" s="1"/>
  <c r="BV91" i="6"/>
  <c r="CC92" i="3"/>
  <c r="BU91" i="6" s="1"/>
  <c r="BV92" i="6"/>
  <c r="CC93" i="3"/>
  <c r="BU92" i="6" s="1"/>
  <c r="BV93" i="6"/>
  <c r="CC94" i="3"/>
  <c r="BU93" i="6" s="1"/>
  <c r="BV94" i="6"/>
  <c r="CC95" i="3"/>
  <c r="BU94" i="6" s="1"/>
  <c r="BV95" i="6"/>
  <c r="CC96" i="3"/>
  <c r="BU95" i="6" s="1"/>
  <c r="BV96" i="6"/>
  <c r="CC97" i="3"/>
  <c r="BU96" i="6" s="1"/>
  <c r="CK97" i="3"/>
  <c r="CC96" i="6" s="1"/>
  <c r="BY98" i="3"/>
  <c r="BQ97" i="6" s="1"/>
  <c r="CC98" i="3"/>
  <c r="BU97" i="6" s="1"/>
  <c r="CG98" i="3"/>
  <c r="BY97" i="6" s="1"/>
  <c r="CK98" i="3"/>
  <c r="CC97" i="6" s="1"/>
  <c r="BY99" i="3"/>
  <c r="BQ98" i="6" s="1"/>
  <c r="CC99" i="3"/>
  <c r="BU98" i="6" s="1"/>
  <c r="CG99" i="3"/>
  <c r="BY98" i="6" s="1"/>
  <c r="CK99" i="3"/>
  <c r="CC98" i="6" s="1"/>
  <c r="BY100" i="3"/>
  <c r="BQ99" i="6" s="1"/>
  <c r="CC100" i="3"/>
  <c r="BU99" i="6" s="1"/>
  <c r="CG100" i="3"/>
  <c r="BY99" i="6" s="1"/>
  <c r="CK100" i="3"/>
  <c r="CC99" i="6" s="1"/>
  <c r="BY101" i="3"/>
  <c r="BQ100" i="6" s="1"/>
  <c r="CC101" i="3"/>
  <c r="BU100" i="6" s="1"/>
  <c r="CG101" i="3"/>
  <c r="BY100" i="6" s="1"/>
  <c r="CK101" i="3"/>
  <c r="CC100" i="6" s="1"/>
  <c r="BF93" i="6"/>
  <c r="BF2" i="6"/>
  <c r="BF3" i="6"/>
  <c r="BF9" i="6"/>
  <c r="BF14" i="6"/>
  <c r="BF81" i="6"/>
  <c r="BF97" i="6"/>
  <c r="BF5" i="6"/>
  <c r="BF10" i="6"/>
  <c r="BF15" i="6"/>
  <c r="BF85" i="6"/>
  <c r="BF1" i="6"/>
  <c r="BF6" i="6"/>
  <c r="BF11" i="6"/>
  <c r="BF73" i="6"/>
  <c r="BF89" i="6"/>
  <c r="BF4" i="6"/>
  <c r="BF28" i="6"/>
  <c r="BF19" i="6"/>
  <c r="BF23" i="6"/>
  <c r="BF27" i="6"/>
  <c r="BF31" i="6"/>
  <c r="BF35" i="6"/>
  <c r="BF39" i="6"/>
  <c r="BF43" i="6"/>
  <c r="BF47" i="6"/>
  <c r="BF51" i="6"/>
  <c r="BF55" i="6"/>
  <c r="BF59" i="6"/>
  <c r="BF63" i="6"/>
  <c r="BF67" i="6"/>
  <c r="BF71" i="6"/>
  <c r="BF74" i="6"/>
  <c r="BF78" i="6"/>
  <c r="BF82" i="6"/>
  <c r="BF86" i="6"/>
  <c r="BF90" i="6"/>
  <c r="BF94" i="6"/>
  <c r="BF98" i="6"/>
  <c r="BF8" i="6"/>
  <c r="BF16" i="6"/>
  <c r="BF20" i="6"/>
  <c r="BF24" i="6"/>
  <c r="BF32" i="6"/>
  <c r="BF36" i="6"/>
  <c r="BF44" i="6"/>
  <c r="BF48" i="6"/>
  <c r="BF52" i="6"/>
  <c r="BF56" i="6"/>
  <c r="BF60" i="6"/>
  <c r="BF64" i="6"/>
  <c r="BF68" i="6"/>
  <c r="BF18" i="6"/>
  <c r="BF22" i="6"/>
  <c r="BF26" i="6"/>
  <c r="BF30" i="6"/>
  <c r="BF34" i="6"/>
  <c r="BF38" i="6"/>
  <c r="BF42" i="6"/>
  <c r="BF46" i="6"/>
  <c r="BF50" i="6"/>
  <c r="BF54" i="6"/>
  <c r="BF58" i="6"/>
  <c r="BF62" i="6"/>
  <c r="BF66" i="6"/>
  <c r="BF70" i="6"/>
  <c r="BF75" i="6"/>
  <c r="BF79" i="6"/>
  <c r="BF83" i="6"/>
  <c r="BF87" i="6"/>
  <c r="BF91" i="6"/>
  <c r="BF95" i="6"/>
  <c r="BF99" i="6"/>
  <c r="BF12" i="6"/>
  <c r="BF40" i="6"/>
  <c r="BF17" i="6"/>
  <c r="BF21" i="6"/>
  <c r="BF25" i="6"/>
  <c r="BF29" i="6"/>
  <c r="BF33" i="6"/>
  <c r="BF37" i="6"/>
  <c r="BF41" i="6"/>
  <c r="BF45" i="6"/>
  <c r="BF49" i="6"/>
  <c r="BF53" i="6"/>
  <c r="BF57" i="6"/>
  <c r="BF61" i="6"/>
  <c r="BF65" i="6"/>
  <c r="BF69" i="6"/>
  <c r="BF72" i="6"/>
  <c r="BF76" i="6"/>
  <c r="BF80" i="6"/>
  <c r="BF84" i="6"/>
  <c r="BF88" i="6"/>
  <c r="BF92" i="6"/>
  <c r="BF96" i="6"/>
  <c r="BF100" i="6"/>
  <c r="AD3" i="7"/>
  <c r="AD4" i="7"/>
  <c r="A1" i="6" l="1"/>
  <c r="Z3" i="3" l="1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2" i="3"/>
  <c r="F103" i="18" l="1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4" i="17" l="1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U101" i="3" l="1"/>
  <c r="T101" i="3"/>
  <c r="S101" i="3"/>
  <c r="R101" i="3"/>
  <c r="Q101" i="3"/>
  <c r="U100" i="3"/>
  <c r="T100" i="3"/>
  <c r="S100" i="3"/>
  <c r="R100" i="3"/>
  <c r="Q100" i="3"/>
  <c r="U99" i="3"/>
  <c r="T99" i="3"/>
  <c r="S99" i="3"/>
  <c r="R99" i="3"/>
  <c r="Q99" i="3"/>
  <c r="U98" i="3"/>
  <c r="T98" i="3"/>
  <c r="S98" i="3"/>
  <c r="R98" i="3"/>
  <c r="Q98" i="3"/>
  <c r="U97" i="3"/>
  <c r="T97" i="3"/>
  <c r="S97" i="3"/>
  <c r="R97" i="3"/>
  <c r="Q97" i="3"/>
  <c r="U96" i="3"/>
  <c r="T96" i="3"/>
  <c r="S96" i="3"/>
  <c r="R96" i="3"/>
  <c r="Q96" i="3"/>
  <c r="U95" i="3"/>
  <c r="T95" i="3"/>
  <c r="S95" i="3"/>
  <c r="R95" i="3"/>
  <c r="Q95" i="3"/>
  <c r="U94" i="3"/>
  <c r="T94" i="3"/>
  <c r="S94" i="3"/>
  <c r="R94" i="3"/>
  <c r="Q94" i="3"/>
  <c r="U93" i="3"/>
  <c r="T93" i="3"/>
  <c r="S93" i="3"/>
  <c r="R93" i="3"/>
  <c r="Q93" i="3"/>
  <c r="U92" i="3"/>
  <c r="T92" i="3"/>
  <c r="S92" i="3"/>
  <c r="R92" i="3"/>
  <c r="Q92" i="3"/>
  <c r="U91" i="3"/>
  <c r="T91" i="3"/>
  <c r="S91" i="3"/>
  <c r="R91" i="3"/>
  <c r="Q91" i="3"/>
  <c r="U90" i="3"/>
  <c r="T90" i="3"/>
  <c r="S90" i="3"/>
  <c r="R90" i="3"/>
  <c r="Q90" i="3"/>
  <c r="U89" i="3"/>
  <c r="T89" i="3"/>
  <c r="S89" i="3"/>
  <c r="R89" i="3"/>
  <c r="Q89" i="3"/>
  <c r="U88" i="3"/>
  <c r="T88" i="3"/>
  <c r="S88" i="3"/>
  <c r="R88" i="3"/>
  <c r="Q88" i="3"/>
  <c r="U87" i="3"/>
  <c r="T87" i="3"/>
  <c r="S87" i="3"/>
  <c r="R87" i="3"/>
  <c r="Q87" i="3"/>
  <c r="U86" i="3"/>
  <c r="T86" i="3"/>
  <c r="S86" i="3"/>
  <c r="R86" i="3"/>
  <c r="Q86" i="3"/>
  <c r="U85" i="3"/>
  <c r="T85" i="3"/>
  <c r="S85" i="3"/>
  <c r="R85" i="3"/>
  <c r="Q85" i="3"/>
  <c r="U84" i="3"/>
  <c r="T84" i="3"/>
  <c r="S84" i="3"/>
  <c r="R84" i="3"/>
  <c r="Q84" i="3"/>
  <c r="U83" i="3"/>
  <c r="T83" i="3"/>
  <c r="S83" i="3"/>
  <c r="R83" i="3"/>
  <c r="Q83" i="3"/>
  <c r="U82" i="3"/>
  <c r="T82" i="3"/>
  <c r="S82" i="3"/>
  <c r="R82" i="3"/>
  <c r="Q82" i="3"/>
  <c r="U81" i="3"/>
  <c r="T81" i="3"/>
  <c r="S81" i="3"/>
  <c r="R81" i="3"/>
  <c r="Q81" i="3"/>
  <c r="U80" i="3"/>
  <c r="T80" i="3"/>
  <c r="S80" i="3"/>
  <c r="R80" i="3"/>
  <c r="Q80" i="3"/>
  <c r="U79" i="3"/>
  <c r="T79" i="3"/>
  <c r="S79" i="3"/>
  <c r="R79" i="3"/>
  <c r="Q79" i="3"/>
  <c r="U78" i="3"/>
  <c r="T78" i="3"/>
  <c r="S78" i="3"/>
  <c r="R78" i="3"/>
  <c r="Q78" i="3"/>
  <c r="U77" i="3"/>
  <c r="T77" i="3"/>
  <c r="S77" i="3"/>
  <c r="R77" i="3"/>
  <c r="Q77" i="3"/>
  <c r="U76" i="3"/>
  <c r="T76" i="3"/>
  <c r="S76" i="3"/>
  <c r="R76" i="3"/>
  <c r="Q76" i="3"/>
  <c r="U75" i="3"/>
  <c r="T75" i="3"/>
  <c r="S75" i="3"/>
  <c r="R75" i="3"/>
  <c r="Q75" i="3"/>
  <c r="U74" i="3"/>
  <c r="T74" i="3"/>
  <c r="S74" i="3"/>
  <c r="R74" i="3"/>
  <c r="Q74" i="3"/>
  <c r="U73" i="3"/>
  <c r="T73" i="3"/>
  <c r="S73" i="3"/>
  <c r="R73" i="3"/>
  <c r="Q73" i="3"/>
  <c r="U72" i="3"/>
  <c r="T72" i="3"/>
  <c r="S72" i="3"/>
  <c r="R72" i="3"/>
  <c r="Q72" i="3"/>
  <c r="U71" i="3"/>
  <c r="T71" i="3"/>
  <c r="S71" i="3"/>
  <c r="R71" i="3"/>
  <c r="Q71" i="3"/>
  <c r="U70" i="3"/>
  <c r="T70" i="3"/>
  <c r="S70" i="3"/>
  <c r="R70" i="3"/>
  <c r="Q70" i="3"/>
  <c r="U69" i="3"/>
  <c r="T69" i="3"/>
  <c r="S69" i="3"/>
  <c r="R69" i="3"/>
  <c r="Q69" i="3"/>
  <c r="U68" i="3"/>
  <c r="T68" i="3"/>
  <c r="S68" i="3"/>
  <c r="R68" i="3"/>
  <c r="Q68" i="3"/>
  <c r="U67" i="3"/>
  <c r="T67" i="3"/>
  <c r="S67" i="3"/>
  <c r="R67" i="3"/>
  <c r="Q67" i="3"/>
  <c r="U66" i="3"/>
  <c r="T66" i="3"/>
  <c r="S66" i="3"/>
  <c r="R66" i="3"/>
  <c r="Q66" i="3"/>
  <c r="U65" i="3"/>
  <c r="T65" i="3"/>
  <c r="S65" i="3"/>
  <c r="R65" i="3"/>
  <c r="Q65" i="3"/>
  <c r="U64" i="3"/>
  <c r="T64" i="3"/>
  <c r="S64" i="3"/>
  <c r="R64" i="3"/>
  <c r="Q64" i="3"/>
  <c r="U63" i="3"/>
  <c r="T63" i="3"/>
  <c r="S63" i="3"/>
  <c r="R63" i="3"/>
  <c r="Q63" i="3"/>
  <c r="U62" i="3"/>
  <c r="T62" i="3"/>
  <c r="S62" i="3"/>
  <c r="R62" i="3"/>
  <c r="Q62" i="3"/>
  <c r="U61" i="3"/>
  <c r="T61" i="3"/>
  <c r="S61" i="3"/>
  <c r="R61" i="3"/>
  <c r="Q61" i="3"/>
  <c r="U60" i="3"/>
  <c r="T60" i="3"/>
  <c r="S60" i="3"/>
  <c r="R60" i="3"/>
  <c r="Q60" i="3"/>
  <c r="U59" i="3"/>
  <c r="T59" i="3"/>
  <c r="S59" i="3"/>
  <c r="R59" i="3"/>
  <c r="Q59" i="3"/>
  <c r="U58" i="3"/>
  <c r="T58" i="3"/>
  <c r="S58" i="3"/>
  <c r="R58" i="3"/>
  <c r="Q58" i="3"/>
  <c r="U57" i="3"/>
  <c r="T57" i="3"/>
  <c r="S57" i="3"/>
  <c r="R57" i="3"/>
  <c r="Q57" i="3"/>
  <c r="U56" i="3"/>
  <c r="T56" i="3"/>
  <c r="S56" i="3"/>
  <c r="R56" i="3"/>
  <c r="Q56" i="3"/>
  <c r="U55" i="3"/>
  <c r="T55" i="3"/>
  <c r="S55" i="3"/>
  <c r="R55" i="3"/>
  <c r="Q55" i="3"/>
  <c r="U54" i="3"/>
  <c r="T54" i="3"/>
  <c r="S54" i="3"/>
  <c r="R54" i="3"/>
  <c r="Q54" i="3"/>
  <c r="U53" i="3"/>
  <c r="T53" i="3"/>
  <c r="S53" i="3"/>
  <c r="R53" i="3"/>
  <c r="Q53" i="3"/>
  <c r="U52" i="3"/>
  <c r="T52" i="3"/>
  <c r="S52" i="3"/>
  <c r="R52" i="3"/>
  <c r="Q52" i="3"/>
  <c r="U51" i="3"/>
  <c r="T51" i="3"/>
  <c r="S51" i="3"/>
  <c r="R51" i="3"/>
  <c r="Q51" i="3"/>
  <c r="U50" i="3"/>
  <c r="T50" i="3"/>
  <c r="S50" i="3"/>
  <c r="R50" i="3"/>
  <c r="Q50" i="3"/>
  <c r="U49" i="3"/>
  <c r="T49" i="3"/>
  <c r="S49" i="3"/>
  <c r="R49" i="3"/>
  <c r="Q49" i="3"/>
  <c r="U48" i="3"/>
  <c r="T48" i="3"/>
  <c r="S48" i="3"/>
  <c r="R48" i="3"/>
  <c r="Q48" i="3"/>
  <c r="U47" i="3"/>
  <c r="T47" i="3"/>
  <c r="S47" i="3"/>
  <c r="R47" i="3"/>
  <c r="Q47" i="3"/>
  <c r="U46" i="3"/>
  <c r="T46" i="3"/>
  <c r="S46" i="3"/>
  <c r="R46" i="3"/>
  <c r="Q46" i="3"/>
  <c r="U45" i="3"/>
  <c r="T45" i="3"/>
  <c r="S45" i="3"/>
  <c r="R45" i="3"/>
  <c r="Q45" i="3"/>
  <c r="U44" i="3"/>
  <c r="T44" i="3"/>
  <c r="S44" i="3"/>
  <c r="R44" i="3"/>
  <c r="Q44" i="3"/>
  <c r="U43" i="3"/>
  <c r="T43" i="3"/>
  <c r="S43" i="3"/>
  <c r="R43" i="3"/>
  <c r="Q43" i="3"/>
  <c r="U42" i="3"/>
  <c r="T42" i="3"/>
  <c r="S42" i="3"/>
  <c r="R42" i="3"/>
  <c r="Q42" i="3"/>
  <c r="U41" i="3"/>
  <c r="T41" i="3"/>
  <c r="S41" i="3"/>
  <c r="R41" i="3"/>
  <c r="Q41" i="3"/>
  <c r="U40" i="3"/>
  <c r="T40" i="3"/>
  <c r="S40" i="3"/>
  <c r="R40" i="3"/>
  <c r="Q40" i="3"/>
  <c r="U39" i="3"/>
  <c r="T39" i="3"/>
  <c r="S39" i="3"/>
  <c r="R39" i="3"/>
  <c r="Q39" i="3"/>
  <c r="U38" i="3"/>
  <c r="T38" i="3"/>
  <c r="S38" i="3"/>
  <c r="R38" i="3"/>
  <c r="Q38" i="3"/>
  <c r="U37" i="3"/>
  <c r="T37" i="3"/>
  <c r="S37" i="3"/>
  <c r="R37" i="3"/>
  <c r="Q37" i="3"/>
  <c r="U36" i="3"/>
  <c r="T36" i="3"/>
  <c r="S36" i="3"/>
  <c r="R36" i="3"/>
  <c r="Q36" i="3"/>
  <c r="U35" i="3"/>
  <c r="T35" i="3"/>
  <c r="S35" i="3"/>
  <c r="R35" i="3"/>
  <c r="Q35" i="3"/>
  <c r="U34" i="3"/>
  <c r="T34" i="3"/>
  <c r="S34" i="3"/>
  <c r="R34" i="3"/>
  <c r="Q34" i="3"/>
  <c r="U33" i="3"/>
  <c r="T33" i="3"/>
  <c r="S33" i="3"/>
  <c r="R33" i="3"/>
  <c r="Q33" i="3"/>
  <c r="U32" i="3"/>
  <c r="T32" i="3"/>
  <c r="S32" i="3"/>
  <c r="R32" i="3"/>
  <c r="Q32" i="3"/>
  <c r="U31" i="3"/>
  <c r="T31" i="3"/>
  <c r="S31" i="3"/>
  <c r="R31" i="3"/>
  <c r="Q31" i="3"/>
  <c r="U30" i="3"/>
  <c r="T30" i="3"/>
  <c r="S30" i="3"/>
  <c r="R30" i="3"/>
  <c r="Q30" i="3"/>
  <c r="U29" i="3"/>
  <c r="T29" i="3"/>
  <c r="S29" i="3"/>
  <c r="R29" i="3"/>
  <c r="Q29" i="3"/>
  <c r="U28" i="3"/>
  <c r="T28" i="3"/>
  <c r="S28" i="3"/>
  <c r="R28" i="3"/>
  <c r="Q28" i="3"/>
  <c r="U27" i="3"/>
  <c r="T27" i="3"/>
  <c r="S27" i="3"/>
  <c r="R27" i="3"/>
  <c r="Q27" i="3"/>
  <c r="U26" i="3"/>
  <c r="T26" i="3"/>
  <c r="S26" i="3"/>
  <c r="R26" i="3"/>
  <c r="Q26" i="3"/>
  <c r="U25" i="3"/>
  <c r="T25" i="3"/>
  <c r="S25" i="3"/>
  <c r="R25" i="3"/>
  <c r="Q25" i="3"/>
  <c r="U24" i="3"/>
  <c r="T24" i="3"/>
  <c r="S24" i="3"/>
  <c r="R24" i="3"/>
  <c r="Q24" i="3"/>
  <c r="U23" i="3"/>
  <c r="T23" i="3"/>
  <c r="S23" i="3"/>
  <c r="R23" i="3"/>
  <c r="Q23" i="3"/>
  <c r="U22" i="3"/>
  <c r="T22" i="3"/>
  <c r="S22" i="3"/>
  <c r="R22" i="3"/>
  <c r="Q22" i="3"/>
  <c r="U21" i="3"/>
  <c r="T21" i="3"/>
  <c r="S21" i="3"/>
  <c r="R21" i="3"/>
  <c r="Q21" i="3"/>
  <c r="U20" i="3"/>
  <c r="T20" i="3"/>
  <c r="S20" i="3"/>
  <c r="R20" i="3"/>
  <c r="Q20" i="3"/>
  <c r="U19" i="3"/>
  <c r="T19" i="3"/>
  <c r="S19" i="3"/>
  <c r="R19" i="3"/>
  <c r="Q19" i="3"/>
  <c r="U18" i="3"/>
  <c r="T18" i="3"/>
  <c r="S18" i="3"/>
  <c r="R18" i="3"/>
  <c r="Q18" i="3"/>
  <c r="U17" i="3"/>
  <c r="T17" i="3"/>
  <c r="S17" i="3"/>
  <c r="R17" i="3"/>
  <c r="Q17" i="3"/>
  <c r="U16" i="3"/>
  <c r="T16" i="3"/>
  <c r="S16" i="3"/>
  <c r="R16" i="3"/>
  <c r="Q16" i="3"/>
  <c r="U15" i="3"/>
  <c r="T15" i="3"/>
  <c r="S15" i="3"/>
  <c r="R15" i="3"/>
  <c r="Q15" i="3"/>
  <c r="U14" i="3"/>
  <c r="T14" i="3"/>
  <c r="S14" i="3"/>
  <c r="R14" i="3"/>
  <c r="Q14" i="3"/>
  <c r="U13" i="3"/>
  <c r="T13" i="3"/>
  <c r="S13" i="3"/>
  <c r="R13" i="3"/>
  <c r="Q13" i="3"/>
  <c r="U12" i="3"/>
  <c r="T12" i="3"/>
  <c r="S12" i="3"/>
  <c r="R12" i="3"/>
  <c r="Q12" i="3"/>
  <c r="U11" i="3"/>
  <c r="T11" i="3"/>
  <c r="S11" i="3"/>
  <c r="R11" i="3"/>
  <c r="Q11" i="3"/>
  <c r="U10" i="3"/>
  <c r="T10" i="3"/>
  <c r="S10" i="3"/>
  <c r="R10" i="3"/>
  <c r="Q10" i="3"/>
  <c r="U9" i="3"/>
  <c r="T9" i="3"/>
  <c r="S9" i="3"/>
  <c r="R9" i="3"/>
  <c r="Q9" i="3"/>
  <c r="U8" i="3"/>
  <c r="T8" i="3"/>
  <c r="S8" i="3"/>
  <c r="R8" i="3"/>
  <c r="Q8" i="3"/>
  <c r="U7" i="3"/>
  <c r="T7" i="3"/>
  <c r="S7" i="3"/>
  <c r="R7" i="3"/>
  <c r="Q7" i="3"/>
  <c r="U6" i="3"/>
  <c r="T6" i="3"/>
  <c r="S6" i="3"/>
  <c r="R6" i="3"/>
  <c r="Q6" i="3"/>
  <c r="U5" i="3"/>
  <c r="T5" i="3"/>
  <c r="S5" i="3"/>
  <c r="R5" i="3"/>
  <c r="Q5" i="3"/>
  <c r="U4" i="3"/>
  <c r="T4" i="3"/>
  <c r="S4" i="3"/>
  <c r="R4" i="3"/>
  <c r="Q4" i="3"/>
  <c r="U3" i="3"/>
  <c r="T3" i="3"/>
  <c r="S3" i="3"/>
  <c r="R3" i="3"/>
  <c r="Q3" i="3"/>
  <c r="U2" i="3"/>
  <c r="T2" i="3"/>
  <c r="S2" i="3"/>
  <c r="R2" i="3"/>
  <c r="Q2" i="3"/>
  <c r="V76" i="3" l="1"/>
  <c r="H75" i="6" s="1"/>
  <c r="V84" i="3"/>
  <c r="H83" i="6" s="1"/>
  <c r="V92" i="3"/>
  <c r="H91" i="6" s="1"/>
  <c r="V96" i="3"/>
  <c r="H95" i="6" s="1"/>
  <c r="V82" i="3"/>
  <c r="H81" i="6" s="1"/>
  <c r="V86" i="3"/>
  <c r="H85" i="6" s="1"/>
  <c r="V90" i="3"/>
  <c r="H89" i="6" s="1"/>
  <c r="V94" i="3"/>
  <c r="H93" i="6" s="1"/>
  <c r="V98" i="3"/>
  <c r="H97" i="6" s="1"/>
  <c r="V100" i="3"/>
  <c r="H99" i="6" s="1"/>
  <c r="V88" i="3"/>
  <c r="H87" i="6" s="1"/>
  <c r="V11" i="3"/>
  <c r="H10" i="6" s="1"/>
  <c r="V13" i="3"/>
  <c r="H12" i="6" s="1"/>
  <c r="V15" i="3"/>
  <c r="H14" i="6" s="1"/>
  <c r="V18" i="3"/>
  <c r="H17" i="6" s="1"/>
  <c r="V20" i="3"/>
  <c r="H19" i="6" s="1"/>
  <c r="V22" i="3"/>
  <c r="H21" i="6" s="1"/>
  <c r="V24" i="3"/>
  <c r="H23" i="6" s="1"/>
  <c r="V26" i="3"/>
  <c r="H25" i="6" s="1"/>
  <c r="V28" i="3"/>
  <c r="H27" i="6" s="1"/>
  <c r="V30" i="3"/>
  <c r="H29" i="6" s="1"/>
  <c r="V32" i="3"/>
  <c r="H31" i="6" s="1"/>
  <c r="V36" i="3"/>
  <c r="H35" i="6" s="1"/>
  <c r="V38" i="3"/>
  <c r="H37" i="6" s="1"/>
  <c r="V40" i="3"/>
  <c r="H39" i="6" s="1"/>
  <c r="V42" i="3"/>
  <c r="H41" i="6" s="1"/>
  <c r="V44" i="3"/>
  <c r="H43" i="6" s="1"/>
  <c r="V46" i="3"/>
  <c r="H45" i="6" s="1"/>
  <c r="V48" i="3"/>
  <c r="H47" i="6" s="1"/>
  <c r="V50" i="3"/>
  <c r="H49" i="6" s="1"/>
  <c r="V52" i="3"/>
  <c r="H51" i="6" s="1"/>
  <c r="V54" i="3"/>
  <c r="H53" i="6" s="1"/>
  <c r="V56" i="3"/>
  <c r="H55" i="6" s="1"/>
  <c r="V58" i="3"/>
  <c r="H57" i="6" s="1"/>
  <c r="V60" i="3"/>
  <c r="H59" i="6" s="1"/>
  <c r="V62" i="3"/>
  <c r="H61" i="6" s="1"/>
  <c r="V64" i="3"/>
  <c r="H63" i="6" s="1"/>
  <c r="V66" i="3"/>
  <c r="H65" i="6" s="1"/>
  <c r="V68" i="3"/>
  <c r="H67" i="6" s="1"/>
  <c r="V70" i="3"/>
  <c r="H69" i="6" s="1"/>
  <c r="V72" i="3"/>
  <c r="H71" i="6" s="1"/>
  <c r="V74" i="3"/>
  <c r="H73" i="6" s="1"/>
  <c r="V34" i="3"/>
  <c r="H33" i="6" s="1"/>
  <c r="V78" i="3"/>
  <c r="H77" i="6" s="1"/>
  <c r="V80" i="3"/>
  <c r="H79" i="6" s="1"/>
  <c r="V10" i="3"/>
  <c r="H9" i="6" s="1"/>
  <c r="V12" i="3"/>
  <c r="H11" i="6" s="1"/>
  <c r="V14" i="3"/>
  <c r="H13" i="6" s="1"/>
  <c r="V16" i="3"/>
  <c r="H15" i="6" s="1"/>
  <c r="V19" i="3"/>
  <c r="H18" i="6" s="1"/>
  <c r="V21" i="3"/>
  <c r="H20" i="6" s="1"/>
  <c r="V23" i="3"/>
  <c r="H22" i="6" s="1"/>
  <c r="V25" i="3"/>
  <c r="H24" i="6" s="1"/>
  <c r="V27" i="3"/>
  <c r="H26" i="6" s="1"/>
  <c r="V29" i="3"/>
  <c r="H28" i="6" s="1"/>
  <c r="V31" i="3"/>
  <c r="H30" i="6" s="1"/>
  <c r="V33" i="3"/>
  <c r="H32" i="6" s="1"/>
  <c r="V35" i="3"/>
  <c r="H34" i="6" s="1"/>
  <c r="V37" i="3"/>
  <c r="H36" i="6" s="1"/>
  <c r="V39" i="3"/>
  <c r="H38" i="6" s="1"/>
  <c r="V41" i="3"/>
  <c r="H40" i="6" s="1"/>
  <c r="V43" i="3"/>
  <c r="H42" i="6" s="1"/>
  <c r="V45" i="3"/>
  <c r="H44" i="6" s="1"/>
  <c r="V47" i="3"/>
  <c r="H46" i="6" s="1"/>
  <c r="V49" i="3"/>
  <c r="H48" i="6" s="1"/>
  <c r="V51" i="3"/>
  <c r="H50" i="6" s="1"/>
  <c r="V53" i="3"/>
  <c r="H52" i="6" s="1"/>
  <c r="V55" i="3"/>
  <c r="H54" i="6" s="1"/>
  <c r="V57" i="3"/>
  <c r="H56" i="6" s="1"/>
  <c r="V59" i="3"/>
  <c r="H58" i="6" s="1"/>
  <c r="V61" i="3"/>
  <c r="H60" i="6" s="1"/>
  <c r="V63" i="3"/>
  <c r="H62" i="6" s="1"/>
  <c r="V65" i="3"/>
  <c r="H64" i="6" s="1"/>
  <c r="V67" i="3"/>
  <c r="H66" i="6" s="1"/>
  <c r="V69" i="3"/>
  <c r="H68" i="6" s="1"/>
  <c r="V71" i="3"/>
  <c r="H70" i="6" s="1"/>
  <c r="V73" i="3"/>
  <c r="H72" i="6" s="1"/>
  <c r="V75" i="3"/>
  <c r="H74" i="6" s="1"/>
  <c r="V77" i="3"/>
  <c r="H76" i="6" s="1"/>
  <c r="V79" i="3"/>
  <c r="H78" i="6" s="1"/>
  <c r="V81" i="3"/>
  <c r="H80" i="6" s="1"/>
  <c r="V83" i="3"/>
  <c r="H82" i="6" s="1"/>
  <c r="V85" i="3"/>
  <c r="H84" i="6" s="1"/>
  <c r="V87" i="3"/>
  <c r="H86" i="6" s="1"/>
  <c r="V89" i="3"/>
  <c r="H88" i="6" s="1"/>
  <c r="V91" i="3"/>
  <c r="H90" i="6" s="1"/>
  <c r="V93" i="3"/>
  <c r="H92" i="6" s="1"/>
  <c r="V95" i="3"/>
  <c r="H94" i="6" s="1"/>
  <c r="V97" i="3"/>
  <c r="H96" i="6" s="1"/>
  <c r="V99" i="3"/>
  <c r="H98" i="6" s="1"/>
  <c r="V101" i="3"/>
  <c r="H100" i="6" s="1"/>
  <c r="V6" i="3"/>
  <c r="H5" i="6" s="1"/>
  <c r="V8" i="3"/>
  <c r="H7" i="6" s="1"/>
  <c r="V3" i="3"/>
  <c r="H2" i="6" s="1"/>
  <c r="V5" i="3"/>
  <c r="H4" i="6" s="1"/>
  <c r="V7" i="3"/>
  <c r="H6" i="6" s="1"/>
  <c r="V9" i="3"/>
  <c r="H8" i="6" s="1"/>
  <c r="V4" i="3"/>
  <c r="H3" i="6" s="1"/>
  <c r="V2" i="3"/>
  <c r="H1" i="6" s="1"/>
  <c r="V17" i="3"/>
  <c r="H16" i="6" s="1"/>
  <c r="AM3" i="3"/>
  <c r="AN3" i="3"/>
  <c r="AO3" i="3"/>
  <c r="AF2" i="6" s="1"/>
  <c r="AM4" i="3"/>
  <c r="AD3" i="6" s="1"/>
  <c r="AN4" i="3"/>
  <c r="AO4" i="3"/>
  <c r="AM5" i="3"/>
  <c r="AD4" i="6" s="1"/>
  <c r="AN5" i="3"/>
  <c r="AE4" i="6" s="1"/>
  <c r="AO5" i="3"/>
  <c r="AM6" i="3"/>
  <c r="AN6" i="3"/>
  <c r="AO6" i="3"/>
  <c r="AF5" i="6" s="1"/>
  <c r="AM7" i="3"/>
  <c r="AN7" i="3"/>
  <c r="AE6" i="6" s="1"/>
  <c r="AO7" i="3"/>
  <c r="AM8" i="3"/>
  <c r="AN8" i="3"/>
  <c r="AO8" i="3"/>
  <c r="AF7" i="6" s="1"/>
  <c r="AM9" i="3"/>
  <c r="AD8" i="6" s="1"/>
  <c r="AN9" i="3"/>
  <c r="AE8" i="6" s="1"/>
  <c r="AO9" i="3"/>
  <c r="AM10" i="3"/>
  <c r="AN10" i="3"/>
  <c r="AE9" i="6" s="1"/>
  <c r="AO10" i="3"/>
  <c r="AF9" i="6" s="1"/>
  <c r="AM11" i="3"/>
  <c r="AN11" i="3"/>
  <c r="AE10" i="6" s="1"/>
  <c r="AO11" i="3"/>
  <c r="AM12" i="3"/>
  <c r="AN12" i="3"/>
  <c r="AO12" i="3"/>
  <c r="AF11" i="6" s="1"/>
  <c r="AM13" i="3"/>
  <c r="AN13" i="3"/>
  <c r="AE12" i="6" s="1"/>
  <c r="AO13" i="3"/>
  <c r="AM14" i="3"/>
  <c r="AN14" i="3"/>
  <c r="AE13" i="6" s="1"/>
  <c r="AO14" i="3"/>
  <c r="AF13" i="6" s="1"/>
  <c r="AM15" i="3"/>
  <c r="AN15" i="3"/>
  <c r="AE14" i="6" s="1"/>
  <c r="AO15" i="3"/>
  <c r="AF14" i="6" s="1"/>
  <c r="AM16" i="3"/>
  <c r="AD15" i="6" s="1"/>
  <c r="AN16" i="3"/>
  <c r="AO16" i="3"/>
  <c r="AM17" i="3"/>
  <c r="AN17" i="3"/>
  <c r="AE16" i="6" s="1"/>
  <c r="AO17" i="3"/>
  <c r="AM18" i="3"/>
  <c r="AD17" i="6" s="1"/>
  <c r="AN18" i="3"/>
  <c r="AE17" i="6" s="1"/>
  <c r="AO18" i="3"/>
  <c r="AF17" i="6" s="1"/>
  <c r="AM19" i="3"/>
  <c r="AD18" i="6" s="1"/>
  <c r="AN19" i="3"/>
  <c r="AO19" i="3"/>
  <c r="AF18" i="6" s="1"/>
  <c r="AM20" i="3"/>
  <c r="AD19" i="6" s="1"/>
  <c r="AN20" i="3"/>
  <c r="AO20" i="3"/>
  <c r="AM21" i="3"/>
  <c r="AD20" i="6" s="1"/>
  <c r="AN21" i="3"/>
  <c r="AE20" i="6" s="1"/>
  <c r="AO21" i="3"/>
  <c r="AM22" i="3"/>
  <c r="AN22" i="3"/>
  <c r="AO22" i="3"/>
  <c r="AF21" i="6" s="1"/>
  <c r="AM23" i="3"/>
  <c r="AN23" i="3"/>
  <c r="AO23" i="3"/>
  <c r="AM24" i="3"/>
  <c r="AD23" i="6" s="1"/>
  <c r="AN24" i="3"/>
  <c r="AE23" i="6" s="1"/>
  <c r="AO24" i="3"/>
  <c r="AM25" i="3"/>
  <c r="AN25" i="3"/>
  <c r="AE24" i="6" s="1"/>
  <c r="AO25" i="3"/>
  <c r="AM26" i="3"/>
  <c r="AN26" i="3"/>
  <c r="AO26" i="3"/>
  <c r="AF25" i="6" s="1"/>
  <c r="AM27" i="3"/>
  <c r="AN27" i="3"/>
  <c r="AO27" i="3"/>
  <c r="AM28" i="3"/>
  <c r="AD27" i="6" s="1"/>
  <c r="AN28" i="3"/>
  <c r="AO28" i="3"/>
  <c r="AM29" i="3"/>
  <c r="AD28" i="6" s="1"/>
  <c r="AN29" i="3"/>
  <c r="AE28" i="6" s="1"/>
  <c r="AO29" i="3"/>
  <c r="AM30" i="3"/>
  <c r="AN30" i="3"/>
  <c r="AO30" i="3"/>
  <c r="AF29" i="6" s="1"/>
  <c r="AM31" i="3"/>
  <c r="AN31" i="3"/>
  <c r="AO31" i="3"/>
  <c r="AM32" i="3"/>
  <c r="AD31" i="6" s="1"/>
  <c r="AN32" i="3"/>
  <c r="AO32" i="3"/>
  <c r="AM33" i="3"/>
  <c r="AD32" i="6" s="1"/>
  <c r="AN33" i="3"/>
  <c r="AE32" i="6" s="1"/>
  <c r="AO33" i="3"/>
  <c r="AM34" i="3"/>
  <c r="AN34" i="3"/>
  <c r="AE33" i="6" s="1"/>
  <c r="AO34" i="3"/>
  <c r="AF33" i="6" s="1"/>
  <c r="AM35" i="3"/>
  <c r="AN35" i="3"/>
  <c r="AO35" i="3"/>
  <c r="AF34" i="6" s="1"/>
  <c r="AM36" i="3"/>
  <c r="AD35" i="6" s="1"/>
  <c r="AN36" i="3"/>
  <c r="AO36" i="3"/>
  <c r="AM37" i="3"/>
  <c r="AN37" i="3"/>
  <c r="AE36" i="6" s="1"/>
  <c r="AO37" i="3"/>
  <c r="AM38" i="3"/>
  <c r="AN38" i="3"/>
  <c r="AO38" i="3"/>
  <c r="AF37" i="6" s="1"/>
  <c r="AM39" i="3"/>
  <c r="AN39" i="3"/>
  <c r="AE38" i="6" s="1"/>
  <c r="AO39" i="3"/>
  <c r="AF38" i="6" s="1"/>
  <c r="AM40" i="3"/>
  <c r="AN40" i="3"/>
  <c r="AO40" i="3"/>
  <c r="AF39" i="6" s="1"/>
  <c r="AM41" i="3"/>
  <c r="AD40" i="6" s="1"/>
  <c r="AN41" i="3"/>
  <c r="AE40" i="6" s="1"/>
  <c r="AO41" i="3"/>
  <c r="AM42" i="3"/>
  <c r="AN42" i="3"/>
  <c r="AE41" i="6" s="1"/>
  <c r="AO42" i="3"/>
  <c r="AF41" i="6" s="1"/>
  <c r="AM43" i="3"/>
  <c r="AN43" i="3"/>
  <c r="AO43" i="3"/>
  <c r="AM44" i="3"/>
  <c r="AD43" i="6" s="1"/>
  <c r="AN44" i="3"/>
  <c r="AO44" i="3"/>
  <c r="AM45" i="3"/>
  <c r="AD44" i="6" s="1"/>
  <c r="AN45" i="3"/>
  <c r="AE44" i="6" s="1"/>
  <c r="AO45" i="3"/>
  <c r="AM46" i="3"/>
  <c r="AN46" i="3"/>
  <c r="AE45" i="6" s="1"/>
  <c r="AO46" i="3"/>
  <c r="AF45" i="6" s="1"/>
  <c r="AM47" i="3"/>
  <c r="AN47" i="3"/>
  <c r="AE46" i="6" s="1"/>
  <c r="AO47" i="3"/>
  <c r="AM48" i="3"/>
  <c r="AN48" i="3"/>
  <c r="AO48" i="3"/>
  <c r="AF47" i="6" s="1"/>
  <c r="AM49" i="3"/>
  <c r="AN49" i="3"/>
  <c r="AE48" i="6" s="1"/>
  <c r="AO49" i="3"/>
  <c r="AM50" i="3"/>
  <c r="AN50" i="3"/>
  <c r="AE49" i="6" s="1"/>
  <c r="AO50" i="3"/>
  <c r="AF49" i="6" s="1"/>
  <c r="AM51" i="3"/>
  <c r="AN51" i="3"/>
  <c r="AE50" i="6" s="1"/>
  <c r="AO51" i="3"/>
  <c r="AF50" i="6" s="1"/>
  <c r="AM52" i="3"/>
  <c r="AN52" i="3"/>
  <c r="AO52" i="3"/>
  <c r="AF51" i="6" s="1"/>
  <c r="AM53" i="3"/>
  <c r="AD52" i="6" s="1"/>
  <c r="AN53" i="3"/>
  <c r="AE52" i="6" s="1"/>
  <c r="AO53" i="3"/>
  <c r="AM54" i="3"/>
  <c r="AN54" i="3"/>
  <c r="AE53" i="6" s="1"/>
  <c r="AO54" i="3"/>
  <c r="AF53" i="6" s="1"/>
  <c r="AM55" i="3"/>
  <c r="AN55" i="3"/>
  <c r="AO55" i="3"/>
  <c r="AF54" i="6" s="1"/>
  <c r="AM56" i="3"/>
  <c r="AD55" i="6" s="1"/>
  <c r="AN56" i="3"/>
  <c r="AO56" i="3"/>
  <c r="AM57" i="3"/>
  <c r="AN57" i="3"/>
  <c r="AE56" i="6" s="1"/>
  <c r="AO57" i="3"/>
  <c r="AM58" i="3"/>
  <c r="AN58" i="3"/>
  <c r="AE57" i="6" s="1"/>
  <c r="AO58" i="3"/>
  <c r="AF57" i="6" s="1"/>
  <c r="AM59" i="3"/>
  <c r="AN59" i="3"/>
  <c r="AE58" i="6" s="1"/>
  <c r="AO59" i="3"/>
  <c r="AM60" i="3"/>
  <c r="AN60" i="3"/>
  <c r="AO60" i="3"/>
  <c r="AF59" i="6" s="1"/>
  <c r="AM61" i="3"/>
  <c r="AN61" i="3"/>
  <c r="AE60" i="6" s="1"/>
  <c r="AO61" i="3"/>
  <c r="AM62" i="3"/>
  <c r="AN62" i="3"/>
  <c r="AO62" i="3"/>
  <c r="AF61" i="6" s="1"/>
  <c r="AM63" i="3"/>
  <c r="AN63" i="3"/>
  <c r="AO63" i="3"/>
  <c r="AM64" i="3"/>
  <c r="AD63" i="6" s="1"/>
  <c r="AN64" i="3"/>
  <c r="AO64" i="3"/>
  <c r="AM65" i="3"/>
  <c r="AD64" i="6" s="1"/>
  <c r="AN65" i="3"/>
  <c r="AE64" i="6" s="1"/>
  <c r="AO65" i="3"/>
  <c r="AF64" i="6" s="1"/>
  <c r="AM66" i="3"/>
  <c r="AN66" i="3"/>
  <c r="AE65" i="6" s="1"/>
  <c r="AO66" i="3"/>
  <c r="AF65" i="6" s="1"/>
  <c r="AM67" i="3"/>
  <c r="AD66" i="6" s="1"/>
  <c r="AN67" i="3"/>
  <c r="AE66" i="6" s="1"/>
  <c r="AO67" i="3"/>
  <c r="AM68" i="3"/>
  <c r="AN68" i="3"/>
  <c r="AE67" i="6" s="1"/>
  <c r="AO68" i="3"/>
  <c r="AF67" i="6" s="1"/>
  <c r="AM69" i="3"/>
  <c r="AN69" i="3"/>
  <c r="AE68" i="6" s="1"/>
  <c r="AO69" i="3"/>
  <c r="AF68" i="6" s="1"/>
  <c r="AM70" i="3"/>
  <c r="AN70" i="3"/>
  <c r="AE69" i="6" s="1"/>
  <c r="AO70" i="3"/>
  <c r="AF69" i="6" s="1"/>
  <c r="AM71" i="3"/>
  <c r="AD70" i="6" s="1"/>
  <c r="AN71" i="3"/>
  <c r="AE70" i="6" s="1"/>
  <c r="AO71" i="3"/>
  <c r="AF70" i="6" s="1"/>
  <c r="AM72" i="3"/>
  <c r="AN72" i="3"/>
  <c r="AE71" i="6" s="1"/>
  <c r="AO72" i="3"/>
  <c r="AF71" i="6" s="1"/>
  <c r="AM73" i="3"/>
  <c r="AN73" i="3"/>
  <c r="AE72" i="6" s="1"/>
  <c r="AO73" i="3"/>
  <c r="AF72" i="6" s="1"/>
  <c r="AM74" i="3"/>
  <c r="AN74" i="3"/>
  <c r="AO74" i="3"/>
  <c r="AF73" i="6" s="1"/>
  <c r="AM75" i="3"/>
  <c r="AD74" i="6" s="1"/>
  <c r="AN75" i="3"/>
  <c r="AE74" i="6" s="1"/>
  <c r="AO75" i="3"/>
  <c r="AF74" i="6" s="1"/>
  <c r="AM76" i="3"/>
  <c r="AN76" i="3"/>
  <c r="AE75" i="6" s="1"/>
  <c r="AO76" i="3"/>
  <c r="AF75" i="6" s="1"/>
  <c r="AM77" i="3"/>
  <c r="AD76" i="6" s="1"/>
  <c r="AN77" i="3"/>
  <c r="AE76" i="6" s="1"/>
  <c r="AO77" i="3"/>
  <c r="AF76" i="6" s="1"/>
  <c r="AM78" i="3"/>
  <c r="AN78" i="3"/>
  <c r="AO78" i="3"/>
  <c r="AF77" i="6" s="1"/>
  <c r="AM79" i="3"/>
  <c r="AN79" i="3"/>
  <c r="AO79" i="3"/>
  <c r="AF78" i="6" s="1"/>
  <c r="AM80" i="3"/>
  <c r="AD79" i="6" s="1"/>
  <c r="AN80" i="3"/>
  <c r="AE79" i="6" s="1"/>
  <c r="AO80" i="3"/>
  <c r="AM81" i="3"/>
  <c r="AN81" i="3"/>
  <c r="AE80" i="6" s="1"/>
  <c r="AO81" i="3"/>
  <c r="AM82" i="3"/>
  <c r="AN82" i="3"/>
  <c r="AE81" i="6" s="1"/>
  <c r="AO82" i="3"/>
  <c r="AF81" i="6" s="1"/>
  <c r="AM83" i="3"/>
  <c r="AN83" i="3"/>
  <c r="AO83" i="3"/>
  <c r="AF82" i="6" s="1"/>
  <c r="AM84" i="3"/>
  <c r="AD83" i="6" s="1"/>
  <c r="AN84" i="3"/>
  <c r="AO84" i="3"/>
  <c r="AM85" i="3"/>
  <c r="AD84" i="6" s="1"/>
  <c r="AN85" i="3"/>
  <c r="AE84" i="6" s="1"/>
  <c r="AO85" i="3"/>
  <c r="AM86" i="3"/>
  <c r="AN86" i="3"/>
  <c r="AE85" i="6" s="1"/>
  <c r="AO86" i="3"/>
  <c r="AF85" i="6" s="1"/>
  <c r="AM87" i="3"/>
  <c r="AN87" i="3"/>
  <c r="AO87" i="3"/>
  <c r="AF86" i="6" s="1"/>
  <c r="AM88" i="3"/>
  <c r="AD87" i="6" s="1"/>
  <c r="AN88" i="3"/>
  <c r="AO88" i="3"/>
  <c r="AM89" i="3"/>
  <c r="AD88" i="6" s="1"/>
  <c r="AN89" i="3"/>
  <c r="AE88" i="6" s="1"/>
  <c r="AO89" i="3"/>
  <c r="AM90" i="3"/>
  <c r="AN90" i="3"/>
  <c r="AE89" i="6" s="1"/>
  <c r="AO90" i="3"/>
  <c r="AF89" i="6" s="1"/>
  <c r="AM91" i="3"/>
  <c r="AN91" i="3"/>
  <c r="AO91" i="3"/>
  <c r="AF90" i="6" s="1"/>
  <c r="AM92" i="3"/>
  <c r="AD91" i="6" s="1"/>
  <c r="AN92" i="3"/>
  <c r="AO92" i="3"/>
  <c r="AM93" i="3"/>
  <c r="AD92" i="6" s="1"/>
  <c r="AN93" i="3"/>
  <c r="AE92" i="6" s="1"/>
  <c r="AO93" i="3"/>
  <c r="AM94" i="3"/>
  <c r="AN94" i="3"/>
  <c r="AE93" i="6" s="1"/>
  <c r="AO94" i="3"/>
  <c r="AF93" i="6" s="1"/>
  <c r="AM95" i="3"/>
  <c r="AN95" i="3"/>
  <c r="AE94" i="6" s="1"/>
  <c r="AO95" i="3"/>
  <c r="AF94" i="6" s="1"/>
  <c r="AM96" i="3"/>
  <c r="AN96" i="3"/>
  <c r="AO96" i="3"/>
  <c r="AF95" i="6" s="1"/>
  <c r="AM97" i="3"/>
  <c r="AN97" i="3"/>
  <c r="AE96" i="6" s="1"/>
  <c r="AO97" i="3"/>
  <c r="AF96" i="6" s="1"/>
  <c r="AM98" i="3"/>
  <c r="AD97" i="6" s="1"/>
  <c r="AN98" i="3"/>
  <c r="AE97" i="6" s="1"/>
  <c r="AO98" i="3"/>
  <c r="AF97" i="6" s="1"/>
  <c r="AM99" i="3"/>
  <c r="AN99" i="3"/>
  <c r="AE98" i="6" s="1"/>
  <c r="AO99" i="3"/>
  <c r="AF98" i="6" s="1"/>
  <c r="AM100" i="3"/>
  <c r="AD99" i="6" s="1"/>
  <c r="AN100" i="3"/>
  <c r="AE99" i="6" s="1"/>
  <c r="AO100" i="3"/>
  <c r="AF99" i="6" s="1"/>
  <c r="AM101" i="3"/>
  <c r="AN101" i="3"/>
  <c r="AE100" i="6" s="1"/>
  <c r="AO101" i="3"/>
  <c r="AF100" i="6" s="1"/>
  <c r="AO2" i="3"/>
  <c r="AF1" i="6" s="1"/>
  <c r="AN2" i="3"/>
  <c r="AE1" i="6" s="1"/>
  <c r="AM2" i="3"/>
  <c r="AD1" i="6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2" i="3"/>
  <c r="AF66" i="6"/>
  <c r="AD68" i="6"/>
  <c r="AD72" i="6"/>
  <c r="AE73" i="6"/>
  <c r="AE77" i="6"/>
  <c r="AE78" i="6"/>
  <c r="AF79" i="6"/>
  <c r="AF80" i="6"/>
  <c r="AD82" i="6"/>
  <c r="AE82" i="6"/>
  <c r="AE83" i="6"/>
  <c r="AF83" i="6"/>
  <c r="AF84" i="6"/>
  <c r="AD85" i="6"/>
  <c r="AD86" i="6"/>
  <c r="AE86" i="6"/>
  <c r="AE87" i="6"/>
  <c r="AF87" i="6"/>
  <c r="AF88" i="6"/>
  <c r="AD89" i="6"/>
  <c r="AD90" i="6"/>
  <c r="AE90" i="6"/>
  <c r="AE91" i="6"/>
  <c r="AF91" i="6"/>
  <c r="AF92" i="6"/>
  <c r="AD93" i="6"/>
  <c r="AD94" i="6"/>
  <c r="AE95" i="6"/>
  <c r="O1" i="6"/>
  <c r="P1" i="6"/>
  <c r="M1" i="6"/>
  <c r="N1" i="6"/>
  <c r="N2" i="6"/>
  <c r="N3" i="6"/>
  <c r="N4" i="6"/>
  <c r="N5" i="6"/>
  <c r="O2" i="6"/>
  <c r="P2" i="6"/>
  <c r="M2" i="6"/>
  <c r="O3" i="6"/>
  <c r="P3" i="6"/>
  <c r="M3" i="6"/>
  <c r="O4" i="6"/>
  <c r="P4" i="6"/>
  <c r="M4" i="6"/>
  <c r="O5" i="6"/>
  <c r="P5" i="6"/>
  <c r="M5" i="6"/>
  <c r="O6" i="6"/>
  <c r="P6" i="6"/>
  <c r="M6" i="6"/>
  <c r="N6" i="6"/>
  <c r="O7" i="6"/>
  <c r="P7" i="6"/>
  <c r="M7" i="6"/>
  <c r="N7" i="6"/>
  <c r="O8" i="6"/>
  <c r="P8" i="6"/>
  <c r="M8" i="6"/>
  <c r="N8" i="6"/>
  <c r="O9" i="6"/>
  <c r="P9" i="6"/>
  <c r="M9" i="6"/>
  <c r="N9" i="6"/>
  <c r="O10" i="6"/>
  <c r="P10" i="6"/>
  <c r="M10" i="6"/>
  <c r="N10" i="6"/>
  <c r="O11" i="6"/>
  <c r="P11" i="6"/>
  <c r="M11" i="6"/>
  <c r="N11" i="6"/>
  <c r="O12" i="6"/>
  <c r="P12" i="6"/>
  <c r="M12" i="6"/>
  <c r="N12" i="6"/>
  <c r="O13" i="6"/>
  <c r="P13" i="6"/>
  <c r="M13" i="6"/>
  <c r="N13" i="6"/>
  <c r="O14" i="6"/>
  <c r="P14" i="6"/>
  <c r="M14" i="6"/>
  <c r="N14" i="6"/>
  <c r="O15" i="6"/>
  <c r="P15" i="6"/>
  <c r="M15" i="6"/>
  <c r="N15" i="6"/>
  <c r="O16" i="6"/>
  <c r="P16" i="6"/>
  <c r="M16" i="6"/>
  <c r="N16" i="6"/>
  <c r="O17" i="6"/>
  <c r="P17" i="6"/>
  <c r="M17" i="6"/>
  <c r="N17" i="6"/>
  <c r="O18" i="6"/>
  <c r="P18" i="6"/>
  <c r="M18" i="6"/>
  <c r="N18" i="6"/>
  <c r="O19" i="6"/>
  <c r="P19" i="6"/>
  <c r="M19" i="6"/>
  <c r="N19" i="6"/>
  <c r="O20" i="6"/>
  <c r="P20" i="6"/>
  <c r="M20" i="6"/>
  <c r="N20" i="6"/>
  <c r="O21" i="6"/>
  <c r="P21" i="6"/>
  <c r="M21" i="6"/>
  <c r="N21" i="6"/>
  <c r="O22" i="6"/>
  <c r="P22" i="6"/>
  <c r="M22" i="6"/>
  <c r="N22" i="6"/>
  <c r="O23" i="6"/>
  <c r="P23" i="6"/>
  <c r="M23" i="6"/>
  <c r="N23" i="6"/>
  <c r="O24" i="6"/>
  <c r="P24" i="6"/>
  <c r="M24" i="6"/>
  <c r="N24" i="6"/>
  <c r="O25" i="6"/>
  <c r="P25" i="6"/>
  <c r="M25" i="6"/>
  <c r="N25" i="6"/>
  <c r="O26" i="6"/>
  <c r="P26" i="6"/>
  <c r="M26" i="6"/>
  <c r="N26" i="6"/>
  <c r="O27" i="6"/>
  <c r="P27" i="6"/>
  <c r="M27" i="6"/>
  <c r="N27" i="6"/>
  <c r="O28" i="6"/>
  <c r="P28" i="6"/>
  <c r="M28" i="6"/>
  <c r="N28" i="6"/>
  <c r="O29" i="6"/>
  <c r="P29" i="6"/>
  <c r="M29" i="6"/>
  <c r="N29" i="6"/>
  <c r="O30" i="6"/>
  <c r="P30" i="6"/>
  <c r="M30" i="6"/>
  <c r="N30" i="6"/>
  <c r="O31" i="6"/>
  <c r="P31" i="6"/>
  <c r="M31" i="6"/>
  <c r="N31" i="6"/>
  <c r="O32" i="6"/>
  <c r="P32" i="6"/>
  <c r="M32" i="6"/>
  <c r="N32" i="6"/>
  <c r="O33" i="6"/>
  <c r="P33" i="6"/>
  <c r="M33" i="6"/>
  <c r="N33" i="6"/>
  <c r="O34" i="6"/>
  <c r="P34" i="6"/>
  <c r="M34" i="6"/>
  <c r="N34" i="6"/>
  <c r="O35" i="6"/>
  <c r="P35" i="6"/>
  <c r="M35" i="6"/>
  <c r="N35" i="6"/>
  <c r="O36" i="6"/>
  <c r="P36" i="6"/>
  <c r="M36" i="6"/>
  <c r="N36" i="6"/>
  <c r="O37" i="6"/>
  <c r="P37" i="6"/>
  <c r="M37" i="6"/>
  <c r="N37" i="6"/>
  <c r="O38" i="6"/>
  <c r="P38" i="6"/>
  <c r="M38" i="6"/>
  <c r="N38" i="6"/>
  <c r="O39" i="6"/>
  <c r="P39" i="6"/>
  <c r="M39" i="6"/>
  <c r="N39" i="6"/>
  <c r="O40" i="6"/>
  <c r="P40" i="6"/>
  <c r="M40" i="6"/>
  <c r="N40" i="6"/>
  <c r="O41" i="6"/>
  <c r="P41" i="6"/>
  <c r="M41" i="6"/>
  <c r="N41" i="6"/>
  <c r="O42" i="6"/>
  <c r="P42" i="6"/>
  <c r="M42" i="6"/>
  <c r="N42" i="6"/>
  <c r="O43" i="6"/>
  <c r="P43" i="6"/>
  <c r="M43" i="6"/>
  <c r="N43" i="6"/>
  <c r="O44" i="6"/>
  <c r="P44" i="6"/>
  <c r="M44" i="6"/>
  <c r="N44" i="6"/>
  <c r="O45" i="6"/>
  <c r="P45" i="6"/>
  <c r="M45" i="6"/>
  <c r="N45" i="6"/>
  <c r="O46" i="6"/>
  <c r="P46" i="6"/>
  <c r="M46" i="6"/>
  <c r="N46" i="6"/>
  <c r="O47" i="6"/>
  <c r="P47" i="6"/>
  <c r="M47" i="6"/>
  <c r="N47" i="6"/>
  <c r="O48" i="6"/>
  <c r="P48" i="6"/>
  <c r="M48" i="6"/>
  <c r="N48" i="6"/>
  <c r="O49" i="6"/>
  <c r="P49" i="6"/>
  <c r="M49" i="6"/>
  <c r="N49" i="6"/>
  <c r="O50" i="6"/>
  <c r="P50" i="6"/>
  <c r="M50" i="6"/>
  <c r="N50" i="6"/>
  <c r="O51" i="6"/>
  <c r="P51" i="6"/>
  <c r="M51" i="6"/>
  <c r="N51" i="6"/>
  <c r="O52" i="6"/>
  <c r="P52" i="6"/>
  <c r="M52" i="6"/>
  <c r="N52" i="6"/>
  <c r="O53" i="6"/>
  <c r="P53" i="6"/>
  <c r="M53" i="6"/>
  <c r="N53" i="6"/>
  <c r="O54" i="6"/>
  <c r="P54" i="6"/>
  <c r="M54" i="6"/>
  <c r="N54" i="6"/>
  <c r="O55" i="6"/>
  <c r="P55" i="6"/>
  <c r="M55" i="6"/>
  <c r="N55" i="6"/>
  <c r="O56" i="6"/>
  <c r="P56" i="6"/>
  <c r="M56" i="6"/>
  <c r="N56" i="6"/>
  <c r="O57" i="6"/>
  <c r="P57" i="6"/>
  <c r="M57" i="6"/>
  <c r="N57" i="6"/>
  <c r="O58" i="6"/>
  <c r="P58" i="6"/>
  <c r="M58" i="6"/>
  <c r="N58" i="6"/>
  <c r="O59" i="6"/>
  <c r="P59" i="6"/>
  <c r="M59" i="6"/>
  <c r="N59" i="6"/>
  <c r="O60" i="6"/>
  <c r="P60" i="6"/>
  <c r="M60" i="6"/>
  <c r="N60" i="6"/>
  <c r="O61" i="6"/>
  <c r="P61" i="6"/>
  <c r="M61" i="6"/>
  <c r="N61" i="6"/>
  <c r="O62" i="6"/>
  <c r="P62" i="6"/>
  <c r="M62" i="6"/>
  <c r="N62" i="6"/>
  <c r="O63" i="6"/>
  <c r="P63" i="6"/>
  <c r="M63" i="6"/>
  <c r="N63" i="6"/>
  <c r="O64" i="6"/>
  <c r="P64" i="6"/>
  <c r="M64" i="6"/>
  <c r="N64" i="6"/>
  <c r="O65" i="6"/>
  <c r="P65" i="6"/>
  <c r="M65" i="6"/>
  <c r="N65" i="6"/>
  <c r="O66" i="6"/>
  <c r="P66" i="6"/>
  <c r="M66" i="6"/>
  <c r="N66" i="6"/>
  <c r="O67" i="6"/>
  <c r="P67" i="6"/>
  <c r="M67" i="6"/>
  <c r="N67" i="6"/>
  <c r="O68" i="6"/>
  <c r="P68" i="6"/>
  <c r="M68" i="6"/>
  <c r="N68" i="6"/>
  <c r="O69" i="6"/>
  <c r="P69" i="6"/>
  <c r="M69" i="6"/>
  <c r="N69" i="6"/>
  <c r="O70" i="6"/>
  <c r="P70" i="6"/>
  <c r="M70" i="6"/>
  <c r="N70" i="6"/>
  <c r="O71" i="6"/>
  <c r="P71" i="6"/>
  <c r="M71" i="6"/>
  <c r="N71" i="6"/>
  <c r="O72" i="6"/>
  <c r="P72" i="6"/>
  <c r="M72" i="6"/>
  <c r="N72" i="6"/>
  <c r="O73" i="6"/>
  <c r="P73" i="6"/>
  <c r="M73" i="6"/>
  <c r="N73" i="6"/>
  <c r="O74" i="6"/>
  <c r="P74" i="6"/>
  <c r="M74" i="6"/>
  <c r="N74" i="6"/>
  <c r="O75" i="6"/>
  <c r="P75" i="6"/>
  <c r="M75" i="6"/>
  <c r="N75" i="6"/>
  <c r="O76" i="6"/>
  <c r="P76" i="6"/>
  <c r="M76" i="6"/>
  <c r="N76" i="6"/>
  <c r="O77" i="6"/>
  <c r="P77" i="6"/>
  <c r="M77" i="6"/>
  <c r="N77" i="6"/>
  <c r="O78" i="6"/>
  <c r="P78" i="6"/>
  <c r="M78" i="6"/>
  <c r="N78" i="6"/>
  <c r="O79" i="6"/>
  <c r="P79" i="6"/>
  <c r="M79" i="6"/>
  <c r="N79" i="6"/>
  <c r="O80" i="6"/>
  <c r="P80" i="6"/>
  <c r="M80" i="6"/>
  <c r="N80" i="6"/>
  <c r="O81" i="6"/>
  <c r="P81" i="6"/>
  <c r="M81" i="6"/>
  <c r="N81" i="6"/>
  <c r="O82" i="6"/>
  <c r="P82" i="6"/>
  <c r="M82" i="6"/>
  <c r="N82" i="6"/>
  <c r="O83" i="6"/>
  <c r="P83" i="6"/>
  <c r="M83" i="6"/>
  <c r="N83" i="6"/>
  <c r="O84" i="6"/>
  <c r="P84" i="6"/>
  <c r="M84" i="6"/>
  <c r="N84" i="6"/>
  <c r="O85" i="6"/>
  <c r="P85" i="6"/>
  <c r="M85" i="6"/>
  <c r="N85" i="6"/>
  <c r="O86" i="6"/>
  <c r="P86" i="6"/>
  <c r="M86" i="6"/>
  <c r="N86" i="6"/>
  <c r="O87" i="6"/>
  <c r="P87" i="6"/>
  <c r="M87" i="6"/>
  <c r="N87" i="6"/>
  <c r="O88" i="6"/>
  <c r="P88" i="6"/>
  <c r="M88" i="6"/>
  <c r="N88" i="6"/>
  <c r="O89" i="6"/>
  <c r="P89" i="6"/>
  <c r="M89" i="6"/>
  <c r="N89" i="6"/>
  <c r="O90" i="6"/>
  <c r="P90" i="6"/>
  <c r="M90" i="6"/>
  <c r="N90" i="6"/>
  <c r="O91" i="6"/>
  <c r="P91" i="6"/>
  <c r="M91" i="6"/>
  <c r="N91" i="6"/>
  <c r="O92" i="6"/>
  <c r="P92" i="6"/>
  <c r="M92" i="6"/>
  <c r="N92" i="6"/>
  <c r="O93" i="6"/>
  <c r="P93" i="6"/>
  <c r="M93" i="6"/>
  <c r="N93" i="6"/>
  <c r="O94" i="6"/>
  <c r="P94" i="6"/>
  <c r="M94" i="6"/>
  <c r="N94" i="6"/>
  <c r="O95" i="6"/>
  <c r="P95" i="6"/>
  <c r="M95" i="6"/>
  <c r="N95" i="6"/>
  <c r="O96" i="6"/>
  <c r="P96" i="6"/>
  <c r="M96" i="6"/>
  <c r="N96" i="6"/>
  <c r="O97" i="6"/>
  <c r="P97" i="6"/>
  <c r="M97" i="6"/>
  <c r="N97" i="6"/>
  <c r="O98" i="6"/>
  <c r="P98" i="6"/>
  <c r="M98" i="6"/>
  <c r="N98" i="6"/>
  <c r="O99" i="6"/>
  <c r="P99" i="6"/>
  <c r="M99" i="6"/>
  <c r="N99" i="6"/>
  <c r="O100" i="6"/>
  <c r="P100" i="6"/>
  <c r="M100" i="6"/>
  <c r="N100" i="6"/>
  <c r="C1" i="2"/>
  <c r="B1" i="2"/>
  <c r="A1" i="2"/>
  <c r="C11" i="3"/>
  <c r="D11" i="3"/>
  <c r="E11" i="3"/>
  <c r="F11" i="3"/>
  <c r="K11" i="3"/>
  <c r="M11" i="3"/>
  <c r="N11" i="3"/>
  <c r="J10" i="6" s="1"/>
  <c r="O11" i="3"/>
  <c r="K10" i="6" s="1"/>
  <c r="P11" i="3"/>
  <c r="L10" i="6" s="1"/>
  <c r="AD10" i="6"/>
  <c r="AF10" i="6"/>
  <c r="AP11" i="3"/>
  <c r="AG10" i="6" s="1"/>
  <c r="AQ11" i="3"/>
  <c r="AH10" i="6" s="1"/>
  <c r="AR11" i="3"/>
  <c r="AI10" i="6" s="1"/>
  <c r="AS11" i="3"/>
  <c r="AJ10" i="6" s="1"/>
  <c r="AT11" i="3"/>
  <c r="AK10" i="6" s="1"/>
  <c r="AU11" i="3"/>
  <c r="AL10" i="6" s="1"/>
  <c r="AW11" i="3"/>
  <c r="AX11" i="3"/>
  <c r="AP10" i="6" s="1"/>
  <c r="AY11" i="3"/>
  <c r="AQ10" i="6" s="1"/>
  <c r="AZ11" i="3"/>
  <c r="AR10" i="6" s="1"/>
  <c r="BB11" i="3"/>
  <c r="AT10" i="6" s="1"/>
  <c r="BC11" i="3"/>
  <c r="AU10" i="6" s="1"/>
  <c r="BD11" i="3"/>
  <c r="AV10" i="6" s="1"/>
  <c r="BF11" i="3"/>
  <c r="AX10" i="6" s="1"/>
  <c r="BG11" i="3"/>
  <c r="AY10" i="6" s="1"/>
  <c r="BH11" i="3"/>
  <c r="AZ10" i="6" s="1"/>
  <c r="BB10" i="6"/>
  <c r="BC10" i="6"/>
  <c r="BD10" i="6"/>
  <c r="C12" i="3"/>
  <c r="D12" i="3"/>
  <c r="E12" i="3"/>
  <c r="F12" i="3"/>
  <c r="K12" i="3"/>
  <c r="M12" i="3"/>
  <c r="N12" i="3"/>
  <c r="J11" i="6" s="1"/>
  <c r="O12" i="3"/>
  <c r="K11" i="6" s="1"/>
  <c r="P12" i="3"/>
  <c r="L11" i="6" s="1"/>
  <c r="AE11" i="6"/>
  <c r="AP12" i="3"/>
  <c r="AG11" i="6" s="1"/>
  <c r="AQ12" i="3"/>
  <c r="AH11" i="6" s="1"/>
  <c r="AR12" i="3"/>
  <c r="AI11" i="6" s="1"/>
  <c r="AS12" i="3"/>
  <c r="AJ11" i="6" s="1"/>
  <c r="AT12" i="3"/>
  <c r="AK11" i="6" s="1"/>
  <c r="AU12" i="3"/>
  <c r="AL11" i="6" s="1"/>
  <c r="AW12" i="3"/>
  <c r="AV12" i="3" s="1"/>
  <c r="AN11" i="6" s="1"/>
  <c r="AX12" i="3"/>
  <c r="AP11" i="6" s="1"/>
  <c r="AY12" i="3"/>
  <c r="AQ11" i="6" s="1"/>
  <c r="AZ12" i="3"/>
  <c r="AR11" i="6" s="1"/>
  <c r="BB12" i="3"/>
  <c r="AT11" i="6" s="1"/>
  <c r="BC12" i="3"/>
  <c r="AU11" i="6" s="1"/>
  <c r="BD12" i="3"/>
  <c r="AV11" i="6" s="1"/>
  <c r="BF12" i="3"/>
  <c r="AX11" i="6" s="1"/>
  <c r="BG12" i="3"/>
  <c r="AY11" i="6" s="1"/>
  <c r="BH12" i="3"/>
  <c r="AZ11" i="6" s="1"/>
  <c r="BB11" i="6"/>
  <c r="BC11" i="6"/>
  <c r="BD11" i="6"/>
  <c r="C13" i="3"/>
  <c r="D13" i="3"/>
  <c r="E13" i="3"/>
  <c r="F13" i="3"/>
  <c r="K13" i="3"/>
  <c r="M13" i="3"/>
  <c r="N13" i="3"/>
  <c r="J12" i="6" s="1"/>
  <c r="O13" i="3"/>
  <c r="K12" i="6" s="1"/>
  <c r="P13" i="3"/>
  <c r="L12" i="6" s="1"/>
  <c r="AD12" i="6"/>
  <c r="AF12" i="6"/>
  <c r="AP13" i="3"/>
  <c r="AG12" i="6" s="1"/>
  <c r="AQ13" i="3"/>
  <c r="AH12" i="6" s="1"/>
  <c r="AR13" i="3"/>
  <c r="AI12" i="6" s="1"/>
  <c r="AS13" i="3"/>
  <c r="AJ12" i="6" s="1"/>
  <c r="AT13" i="3"/>
  <c r="AK12" i="6" s="1"/>
  <c r="AU13" i="3"/>
  <c r="AL12" i="6" s="1"/>
  <c r="AW13" i="3"/>
  <c r="AV13" i="3" s="1"/>
  <c r="AN12" i="6" s="1"/>
  <c r="AX13" i="3"/>
  <c r="AP12" i="6" s="1"/>
  <c r="AY13" i="3"/>
  <c r="AQ12" i="6" s="1"/>
  <c r="AZ13" i="3"/>
  <c r="AR12" i="6" s="1"/>
  <c r="BB13" i="3"/>
  <c r="AT12" i="6" s="1"/>
  <c r="BC13" i="3"/>
  <c r="AU12" i="6" s="1"/>
  <c r="BD13" i="3"/>
  <c r="AV12" i="6" s="1"/>
  <c r="BF13" i="3"/>
  <c r="AX12" i="6" s="1"/>
  <c r="BG13" i="3"/>
  <c r="AY12" i="6" s="1"/>
  <c r="BH13" i="3"/>
  <c r="AZ12" i="6" s="1"/>
  <c r="BB12" i="6"/>
  <c r="BC12" i="6"/>
  <c r="BD12" i="6"/>
  <c r="C14" i="3"/>
  <c r="D14" i="3"/>
  <c r="E14" i="3"/>
  <c r="F14" i="3"/>
  <c r="H14" i="3" s="1"/>
  <c r="K14" i="3"/>
  <c r="M14" i="3"/>
  <c r="N14" i="3"/>
  <c r="J13" i="6" s="1"/>
  <c r="O14" i="3"/>
  <c r="K13" i="6" s="1"/>
  <c r="P14" i="3"/>
  <c r="L13" i="6" s="1"/>
  <c r="AP14" i="3"/>
  <c r="AG13" i="6" s="1"/>
  <c r="AQ14" i="3"/>
  <c r="AH13" i="6" s="1"/>
  <c r="AR14" i="3"/>
  <c r="AI13" i="6" s="1"/>
  <c r="AS14" i="3"/>
  <c r="AJ13" i="6" s="1"/>
  <c r="AT14" i="3"/>
  <c r="AK13" i="6" s="1"/>
  <c r="AU14" i="3"/>
  <c r="AL13" i="6" s="1"/>
  <c r="AW14" i="3"/>
  <c r="AV14" i="3" s="1"/>
  <c r="AN13" i="6" s="1"/>
  <c r="AX14" i="3"/>
  <c r="AP13" i="6" s="1"/>
  <c r="AY14" i="3"/>
  <c r="AQ13" i="6" s="1"/>
  <c r="AZ14" i="3"/>
  <c r="AR13" i="6" s="1"/>
  <c r="BB14" i="3"/>
  <c r="AT13" i="6" s="1"/>
  <c r="BC14" i="3"/>
  <c r="AU13" i="6" s="1"/>
  <c r="BD14" i="3"/>
  <c r="AV13" i="6" s="1"/>
  <c r="BF14" i="3"/>
  <c r="AX13" i="6" s="1"/>
  <c r="BG14" i="3"/>
  <c r="AY13" i="6" s="1"/>
  <c r="BH14" i="3"/>
  <c r="AZ13" i="6" s="1"/>
  <c r="BB13" i="6"/>
  <c r="BC13" i="6"/>
  <c r="BD13" i="6"/>
  <c r="C15" i="3"/>
  <c r="D15" i="3"/>
  <c r="E15" i="3"/>
  <c r="F15" i="3"/>
  <c r="K15" i="3"/>
  <c r="M15" i="3"/>
  <c r="N15" i="3"/>
  <c r="J14" i="6" s="1"/>
  <c r="O15" i="3"/>
  <c r="K14" i="6" s="1"/>
  <c r="P15" i="3"/>
  <c r="L14" i="6" s="1"/>
  <c r="AD14" i="6"/>
  <c r="AP15" i="3"/>
  <c r="AG14" i="6" s="1"/>
  <c r="AQ15" i="3"/>
  <c r="AH14" i="6" s="1"/>
  <c r="AR15" i="3"/>
  <c r="AI14" i="6" s="1"/>
  <c r="AS15" i="3"/>
  <c r="AJ14" i="6" s="1"/>
  <c r="AT15" i="3"/>
  <c r="AK14" i="6" s="1"/>
  <c r="AU15" i="3"/>
  <c r="AL14" i="6" s="1"/>
  <c r="AW15" i="3"/>
  <c r="AX15" i="3"/>
  <c r="AP14" i="6" s="1"/>
  <c r="AY15" i="3"/>
  <c r="AQ14" i="6" s="1"/>
  <c r="AZ15" i="3"/>
  <c r="AR14" i="6" s="1"/>
  <c r="BB15" i="3"/>
  <c r="AT14" i="6" s="1"/>
  <c r="BC15" i="3"/>
  <c r="AU14" i="6" s="1"/>
  <c r="BD15" i="3"/>
  <c r="AV14" i="6" s="1"/>
  <c r="BF15" i="3"/>
  <c r="AX14" i="6" s="1"/>
  <c r="BG15" i="3"/>
  <c r="AY14" i="6" s="1"/>
  <c r="BH15" i="3"/>
  <c r="AZ14" i="6" s="1"/>
  <c r="BB14" i="6"/>
  <c r="BC14" i="6"/>
  <c r="BD14" i="6"/>
  <c r="C16" i="3"/>
  <c r="D16" i="3"/>
  <c r="E16" i="3"/>
  <c r="F16" i="3"/>
  <c r="K16" i="3"/>
  <c r="M16" i="3"/>
  <c r="N16" i="3"/>
  <c r="J15" i="6" s="1"/>
  <c r="O16" i="3"/>
  <c r="K15" i="6" s="1"/>
  <c r="P16" i="3"/>
  <c r="L15" i="6" s="1"/>
  <c r="AE15" i="6"/>
  <c r="AF15" i="6"/>
  <c r="AP16" i="3"/>
  <c r="AG15" i="6" s="1"/>
  <c r="AQ16" i="3"/>
  <c r="AH15" i="6" s="1"/>
  <c r="AR16" i="3"/>
  <c r="AI15" i="6" s="1"/>
  <c r="AS16" i="3"/>
  <c r="AJ15" i="6" s="1"/>
  <c r="AT16" i="3"/>
  <c r="AK15" i="6" s="1"/>
  <c r="AU16" i="3"/>
  <c r="AL15" i="6" s="1"/>
  <c r="AW16" i="3"/>
  <c r="AX16" i="3"/>
  <c r="AP15" i="6" s="1"/>
  <c r="AY16" i="3"/>
  <c r="AQ15" i="6" s="1"/>
  <c r="AZ16" i="3"/>
  <c r="AR15" i="6" s="1"/>
  <c r="BB16" i="3"/>
  <c r="AT15" i="6" s="1"/>
  <c r="BC16" i="3"/>
  <c r="AU15" i="6" s="1"/>
  <c r="BD16" i="3"/>
  <c r="AV15" i="6" s="1"/>
  <c r="BF16" i="3"/>
  <c r="AX15" i="6" s="1"/>
  <c r="BG16" i="3"/>
  <c r="AY15" i="6" s="1"/>
  <c r="BH16" i="3"/>
  <c r="AZ15" i="6" s="1"/>
  <c r="BB15" i="6"/>
  <c r="BC15" i="6"/>
  <c r="BD15" i="6"/>
  <c r="C17" i="3"/>
  <c r="D17" i="3"/>
  <c r="E17" i="3"/>
  <c r="F17" i="3"/>
  <c r="K17" i="3"/>
  <c r="M17" i="3"/>
  <c r="N17" i="3"/>
  <c r="J16" i="6" s="1"/>
  <c r="O17" i="3"/>
  <c r="K16" i="6" s="1"/>
  <c r="P17" i="3"/>
  <c r="L16" i="6" s="1"/>
  <c r="AD16" i="6"/>
  <c r="AF16" i="6"/>
  <c r="AP17" i="3"/>
  <c r="AG16" i="6" s="1"/>
  <c r="AQ17" i="3"/>
  <c r="AH16" i="6" s="1"/>
  <c r="AR17" i="3"/>
  <c r="AI16" i="6" s="1"/>
  <c r="AS17" i="3"/>
  <c r="AJ16" i="6" s="1"/>
  <c r="AT17" i="3"/>
  <c r="AK16" i="6" s="1"/>
  <c r="AU17" i="3"/>
  <c r="AL16" i="6" s="1"/>
  <c r="AW17" i="3"/>
  <c r="AX17" i="3"/>
  <c r="AP16" i="6" s="1"/>
  <c r="AY17" i="3"/>
  <c r="AQ16" i="6" s="1"/>
  <c r="AZ17" i="3"/>
  <c r="AR16" i="6" s="1"/>
  <c r="BB17" i="3"/>
  <c r="AT16" i="6" s="1"/>
  <c r="BC17" i="3"/>
  <c r="AU16" i="6" s="1"/>
  <c r="BD17" i="3"/>
  <c r="AV16" i="6" s="1"/>
  <c r="BF17" i="3"/>
  <c r="AX16" i="6" s="1"/>
  <c r="BG17" i="3"/>
  <c r="AY16" i="6" s="1"/>
  <c r="BH17" i="3"/>
  <c r="AZ16" i="6" s="1"/>
  <c r="BB16" i="6"/>
  <c r="BC16" i="6"/>
  <c r="BD16" i="6"/>
  <c r="C18" i="3"/>
  <c r="D18" i="3"/>
  <c r="E18" i="3"/>
  <c r="F18" i="3"/>
  <c r="K18" i="3"/>
  <c r="M18" i="3"/>
  <c r="N18" i="3"/>
  <c r="J17" i="6" s="1"/>
  <c r="O18" i="3"/>
  <c r="K17" i="6" s="1"/>
  <c r="P18" i="3"/>
  <c r="L17" i="6" s="1"/>
  <c r="AP18" i="3"/>
  <c r="AG17" i="6" s="1"/>
  <c r="AQ18" i="3"/>
  <c r="AH17" i="6" s="1"/>
  <c r="AR18" i="3"/>
  <c r="AI17" i="6" s="1"/>
  <c r="AS18" i="3"/>
  <c r="AJ17" i="6" s="1"/>
  <c r="AT18" i="3"/>
  <c r="AK17" i="6" s="1"/>
  <c r="AU18" i="3"/>
  <c r="AL17" i="6" s="1"/>
  <c r="AW18" i="3"/>
  <c r="AX18" i="3"/>
  <c r="AP17" i="6" s="1"/>
  <c r="AY18" i="3"/>
  <c r="AQ17" i="6" s="1"/>
  <c r="AZ18" i="3"/>
  <c r="AR17" i="6" s="1"/>
  <c r="BB18" i="3"/>
  <c r="AT17" i="6" s="1"/>
  <c r="BC18" i="3"/>
  <c r="AU17" i="6" s="1"/>
  <c r="BD18" i="3"/>
  <c r="AV17" i="6" s="1"/>
  <c r="BF18" i="3"/>
  <c r="AX17" i="6" s="1"/>
  <c r="BG18" i="3"/>
  <c r="AY17" i="6" s="1"/>
  <c r="BH18" i="3"/>
  <c r="AZ17" i="6" s="1"/>
  <c r="BB17" i="6"/>
  <c r="BC17" i="6"/>
  <c r="BD17" i="6"/>
  <c r="C19" i="3"/>
  <c r="D19" i="3"/>
  <c r="E19" i="3"/>
  <c r="F19" i="3"/>
  <c r="K19" i="3"/>
  <c r="M19" i="3"/>
  <c r="N19" i="3"/>
  <c r="J18" i="6" s="1"/>
  <c r="O19" i="3"/>
  <c r="K18" i="6" s="1"/>
  <c r="P19" i="3"/>
  <c r="L18" i="6" s="1"/>
  <c r="AE18" i="6"/>
  <c r="AP19" i="3"/>
  <c r="AG18" i="6" s="1"/>
  <c r="AQ19" i="3"/>
  <c r="AH18" i="6" s="1"/>
  <c r="AR19" i="3"/>
  <c r="AI18" i="6" s="1"/>
  <c r="AS19" i="3"/>
  <c r="AJ18" i="6" s="1"/>
  <c r="AT19" i="3"/>
  <c r="AK18" i="6" s="1"/>
  <c r="AU19" i="3"/>
  <c r="AL18" i="6" s="1"/>
  <c r="AW19" i="3"/>
  <c r="AX19" i="3"/>
  <c r="AP18" i="6" s="1"/>
  <c r="AY19" i="3"/>
  <c r="AQ18" i="6" s="1"/>
  <c r="AZ19" i="3"/>
  <c r="AR18" i="6" s="1"/>
  <c r="BB19" i="3"/>
  <c r="AT18" i="6" s="1"/>
  <c r="BC19" i="3"/>
  <c r="AU18" i="6" s="1"/>
  <c r="BD19" i="3"/>
  <c r="AV18" i="6" s="1"/>
  <c r="BF19" i="3"/>
  <c r="AX18" i="6" s="1"/>
  <c r="BG19" i="3"/>
  <c r="AY18" i="6" s="1"/>
  <c r="BH19" i="3"/>
  <c r="AZ18" i="6" s="1"/>
  <c r="BB18" i="6"/>
  <c r="BC18" i="6"/>
  <c r="BD18" i="6"/>
  <c r="C20" i="3"/>
  <c r="D20" i="3"/>
  <c r="E20" i="3"/>
  <c r="F20" i="3"/>
  <c r="K20" i="3"/>
  <c r="M20" i="3"/>
  <c r="I19" i="6" s="1"/>
  <c r="N20" i="3"/>
  <c r="J19" i="6" s="1"/>
  <c r="O20" i="3"/>
  <c r="K19" i="6" s="1"/>
  <c r="P20" i="3"/>
  <c r="L19" i="6" s="1"/>
  <c r="AE19" i="6"/>
  <c r="AF19" i="6"/>
  <c r="AP20" i="3"/>
  <c r="AG19" i="6" s="1"/>
  <c r="AQ20" i="3"/>
  <c r="AH19" i="6" s="1"/>
  <c r="AR20" i="3"/>
  <c r="AI19" i="6" s="1"/>
  <c r="AS20" i="3"/>
  <c r="AJ19" i="6" s="1"/>
  <c r="AT20" i="3"/>
  <c r="AK19" i="6" s="1"/>
  <c r="AU20" i="3"/>
  <c r="AL19" i="6" s="1"/>
  <c r="AW20" i="3"/>
  <c r="AV20" i="3" s="1"/>
  <c r="AN19" i="6" s="1"/>
  <c r="AX20" i="3"/>
  <c r="AP19" i="6" s="1"/>
  <c r="AY20" i="3"/>
  <c r="AQ19" i="6" s="1"/>
  <c r="AZ20" i="3"/>
  <c r="AR19" i="6" s="1"/>
  <c r="BB20" i="3"/>
  <c r="AT19" i="6" s="1"/>
  <c r="BC20" i="3"/>
  <c r="AU19" i="6" s="1"/>
  <c r="BD20" i="3"/>
  <c r="AV19" i="6" s="1"/>
  <c r="BF20" i="3"/>
  <c r="AX19" i="6" s="1"/>
  <c r="BG20" i="3"/>
  <c r="AY19" i="6" s="1"/>
  <c r="BH20" i="3"/>
  <c r="AZ19" i="6" s="1"/>
  <c r="BB19" i="6"/>
  <c r="BC19" i="6"/>
  <c r="BD19" i="6"/>
  <c r="C21" i="3"/>
  <c r="D21" i="3"/>
  <c r="E21" i="3"/>
  <c r="F21" i="3"/>
  <c r="K21" i="3"/>
  <c r="M21" i="3"/>
  <c r="N21" i="3"/>
  <c r="J20" i="6" s="1"/>
  <c r="O21" i="3"/>
  <c r="K20" i="6" s="1"/>
  <c r="P21" i="3"/>
  <c r="L20" i="6" s="1"/>
  <c r="AF20" i="6"/>
  <c r="AP21" i="3"/>
  <c r="AG20" i="6" s="1"/>
  <c r="AQ21" i="3"/>
  <c r="AH20" i="6" s="1"/>
  <c r="AR21" i="3"/>
  <c r="AI20" i="6" s="1"/>
  <c r="AS21" i="3"/>
  <c r="AJ20" i="6" s="1"/>
  <c r="AT21" i="3"/>
  <c r="AK20" i="6" s="1"/>
  <c r="AU21" i="3"/>
  <c r="AL20" i="6" s="1"/>
  <c r="AW21" i="3"/>
  <c r="AX21" i="3"/>
  <c r="AP20" i="6" s="1"/>
  <c r="AY21" i="3"/>
  <c r="AQ20" i="6" s="1"/>
  <c r="AZ21" i="3"/>
  <c r="AR20" i="6" s="1"/>
  <c r="BB21" i="3"/>
  <c r="AT20" i="6" s="1"/>
  <c r="BC21" i="3"/>
  <c r="AU20" i="6" s="1"/>
  <c r="BD21" i="3"/>
  <c r="AV20" i="6" s="1"/>
  <c r="BF21" i="3"/>
  <c r="AX20" i="6" s="1"/>
  <c r="BG21" i="3"/>
  <c r="AY20" i="6" s="1"/>
  <c r="BH21" i="3"/>
  <c r="AZ20" i="6" s="1"/>
  <c r="BB20" i="6"/>
  <c r="BC20" i="6"/>
  <c r="BD20" i="6"/>
  <c r="C22" i="3"/>
  <c r="D22" i="3"/>
  <c r="E22" i="3"/>
  <c r="F22" i="3"/>
  <c r="K22" i="3"/>
  <c r="M22" i="3"/>
  <c r="N22" i="3"/>
  <c r="J21" i="6" s="1"/>
  <c r="O22" i="3"/>
  <c r="K21" i="6" s="1"/>
  <c r="P22" i="3"/>
  <c r="L21" i="6" s="1"/>
  <c r="AE21" i="6"/>
  <c r="AP22" i="3"/>
  <c r="AG21" i="6" s="1"/>
  <c r="AQ22" i="3"/>
  <c r="AH21" i="6" s="1"/>
  <c r="AR22" i="3"/>
  <c r="AI21" i="6" s="1"/>
  <c r="AS22" i="3"/>
  <c r="AJ21" i="6" s="1"/>
  <c r="AT22" i="3"/>
  <c r="AK21" i="6" s="1"/>
  <c r="AU22" i="3"/>
  <c r="AL21" i="6" s="1"/>
  <c r="AW22" i="3"/>
  <c r="AX22" i="3"/>
  <c r="AP21" i="6" s="1"/>
  <c r="AY22" i="3"/>
  <c r="AQ21" i="6" s="1"/>
  <c r="AZ22" i="3"/>
  <c r="AR21" i="6" s="1"/>
  <c r="BB22" i="3"/>
  <c r="AT21" i="6" s="1"/>
  <c r="BC22" i="3"/>
  <c r="AU21" i="6" s="1"/>
  <c r="BD22" i="3"/>
  <c r="AV21" i="6" s="1"/>
  <c r="BF22" i="3"/>
  <c r="AX21" i="6" s="1"/>
  <c r="BG22" i="3"/>
  <c r="AY21" i="6" s="1"/>
  <c r="BH22" i="3"/>
  <c r="AZ21" i="6" s="1"/>
  <c r="BB21" i="6"/>
  <c r="BC21" i="6"/>
  <c r="BD21" i="6"/>
  <c r="C23" i="3"/>
  <c r="D23" i="3"/>
  <c r="E23" i="3"/>
  <c r="F23" i="3"/>
  <c r="K23" i="3"/>
  <c r="M23" i="3"/>
  <c r="N23" i="3"/>
  <c r="J22" i="6" s="1"/>
  <c r="O23" i="3"/>
  <c r="K22" i="6" s="1"/>
  <c r="P23" i="3"/>
  <c r="L22" i="6" s="1"/>
  <c r="AD22" i="6"/>
  <c r="AE22" i="6"/>
  <c r="AF22" i="6"/>
  <c r="AP23" i="3"/>
  <c r="AG22" i="6" s="1"/>
  <c r="AQ23" i="3"/>
  <c r="AH22" i="6" s="1"/>
  <c r="AR23" i="3"/>
  <c r="AI22" i="6" s="1"/>
  <c r="AS23" i="3"/>
  <c r="AJ22" i="6" s="1"/>
  <c r="AT23" i="3"/>
  <c r="AK22" i="6" s="1"/>
  <c r="AU23" i="3"/>
  <c r="AL22" i="6" s="1"/>
  <c r="AW23" i="3"/>
  <c r="AX23" i="3"/>
  <c r="AP22" i="6" s="1"/>
  <c r="AY23" i="3"/>
  <c r="AQ22" i="6" s="1"/>
  <c r="AZ23" i="3"/>
  <c r="AR22" i="6" s="1"/>
  <c r="BB23" i="3"/>
  <c r="AT22" i="6" s="1"/>
  <c r="BC23" i="3"/>
  <c r="AU22" i="6" s="1"/>
  <c r="BD23" i="3"/>
  <c r="AV22" i="6" s="1"/>
  <c r="BF23" i="3"/>
  <c r="AX22" i="6" s="1"/>
  <c r="BG23" i="3"/>
  <c r="AY22" i="6" s="1"/>
  <c r="BH23" i="3"/>
  <c r="AZ22" i="6" s="1"/>
  <c r="BB22" i="6"/>
  <c r="BC22" i="6"/>
  <c r="BD22" i="6"/>
  <c r="C24" i="3"/>
  <c r="D24" i="3"/>
  <c r="E24" i="3"/>
  <c r="F24" i="3"/>
  <c r="K24" i="3"/>
  <c r="M24" i="3"/>
  <c r="N24" i="3"/>
  <c r="J23" i="6" s="1"/>
  <c r="O24" i="3"/>
  <c r="K23" i="6" s="1"/>
  <c r="P24" i="3"/>
  <c r="L23" i="6" s="1"/>
  <c r="AF23" i="6"/>
  <c r="AP24" i="3"/>
  <c r="AG23" i="6" s="1"/>
  <c r="AQ24" i="3"/>
  <c r="AH23" i="6" s="1"/>
  <c r="AR24" i="3"/>
  <c r="AI23" i="6" s="1"/>
  <c r="AS24" i="3"/>
  <c r="AJ23" i="6" s="1"/>
  <c r="AT24" i="3"/>
  <c r="AK23" i="6" s="1"/>
  <c r="AU24" i="3"/>
  <c r="AL23" i="6" s="1"/>
  <c r="AW24" i="3"/>
  <c r="AX24" i="3"/>
  <c r="AP23" i="6" s="1"/>
  <c r="AY24" i="3"/>
  <c r="AQ23" i="6" s="1"/>
  <c r="AZ24" i="3"/>
  <c r="AR23" i="6" s="1"/>
  <c r="BB24" i="3"/>
  <c r="AT23" i="6" s="1"/>
  <c r="BC24" i="3"/>
  <c r="AU23" i="6" s="1"/>
  <c r="BD24" i="3"/>
  <c r="AV23" i="6" s="1"/>
  <c r="BF24" i="3"/>
  <c r="AX23" i="6" s="1"/>
  <c r="BG24" i="3"/>
  <c r="AY23" i="6" s="1"/>
  <c r="BH24" i="3"/>
  <c r="AZ23" i="6" s="1"/>
  <c r="BB23" i="6"/>
  <c r="BC23" i="6"/>
  <c r="BD23" i="6"/>
  <c r="C25" i="3"/>
  <c r="D25" i="3"/>
  <c r="E25" i="3"/>
  <c r="F25" i="3"/>
  <c r="K25" i="3"/>
  <c r="M25" i="3"/>
  <c r="N25" i="3"/>
  <c r="J24" i="6" s="1"/>
  <c r="O25" i="3"/>
  <c r="K24" i="6" s="1"/>
  <c r="P25" i="3"/>
  <c r="L24" i="6" s="1"/>
  <c r="AD24" i="6"/>
  <c r="AF24" i="6"/>
  <c r="AP25" i="3"/>
  <c r="AG24" i="6" s="1"/>
  <c r="AQ25" i="3"/>
  <c r="AH24" i="6" s="1"/>
  <c r="AR25" i="3"/>
  <c r="AI24" i="6" s="1"/>
  <c r="AS25" i="3"/>
  <c r="AJ24" i="6" s="1"/>
  <c r="AT25" i="3"/>
  <c r="AK24" i="6" s="1"/>
  <c r="AU25" i="3"/>
  <c r="AL24" i="6" s="1"/>
  <c r="AW25" i="3"/>
  <c r="AV25" i="3" s="1"/>
  <c r="AN24" i="6" s="1"/>
  <c r="AX25" i="3"/>
  <c r="AP24" i="6" s="1"/>
  <c r="AY25" i="3"/>
  <c r="AQ24" i="6" s="1"/>
  <c r="AZ25" i="3"/>
  <c r="AR24" i="6" s="1"/>
  <c r="BB25" i="3"/>
  <c r="AT24" i="6" s="1"/>
  <c r="BC25" i="3"/>
  <c r="AU24" i="6" s="1"/>
  <c r="BD25" i="3"/>
  <c r="AV24" i="6" s="1"/>
  <c r="BF25" i="3"/>
  <c r="AX24" i="6" s="1"/>
  <c r="BG25" i="3"/>
  <c r="AY24" i="6" s="1"/>
  <c r="BH25" i="3"/>
  <c r="AZ24" i="6" s="1"/>
  <c r="BB24" i="6"/>
  <c r="BC24" i="6"/>
  <c r="BD24" i="6"/>
  <c r="C26" i="3"/>
  <c r="D26" i="3"/>
  <c r="E26" i="3"/>
  <c r="F26" i="3"/>
  <c r="K26" i="3"/>
  <c r="M26" i="3"/>
  <c r="N26" i="3"/>
  <c r="J25" i="6" s="1"/>
  <c r="O26" i="3"/>
  <c r="K25" i="6" s="1"/>
  <c r="P26" i="3"/>
  <c r="L25" i="6" s="1"/>
  <c r="AE25" i="6"/>
  <c r="AP26" i="3"/>
  <c r="AG25" i="6" s="1"/>
  <c r="AQ26" i="3"/>
  <c r="AH25" i="6" s="1"/>
  <c r="AR26" i="3"/>
  <c r="AI25" i="6" s="1"/>
  <c r="AS26" i="3"/>
  <c r="AJ25" i="6" s="1"/>
  <c r="AT26" i="3"/>
  <c r="AK25" i="6" s="1"/>
  <c r="AU26" i="3"/>
  <c r="AL25" i="6" s="1"/>
  <c r="AW26" i="3"/>
  <c r="AX26" i="3"/>
  <c r="AP25" i="6" s="1"/>
  <c r="AY26" i="3"/>
  <c r="AQ25" i="6" s="1"/>
  <c r="AZ26" i="3"/>
  <c r="AR25" i="6" s="1"/>
  <c r="BB26" i="3"/>
  <c r="AT25" i="6" s="1"/>
  <c r="BC26" i="3"/>
  <c r="AU25" i="6" s="1"/>
  <c r="BD26" i="3"/>
  <c r="AV25" i="6" s="1"/>
  <c r="BF26" i="3"/>
  <c r="AX25" i="6" s="1"/>
  <c r="BG26" i="3"/>
  <c r="AY25" i="6" s="1"/>
  <c r="BH26" i="3"/>
  <c r="AZ25" i="6" s="1"/>
  <c r="BB25" i="6"/>
  <c r="BC25" i="6"/>
  <c r="BD25" i="6"/>
  <c r="C27" i="3"/>
  <c r="D27" i="3"/>
  <c r="E27" i="3"/>
  <c r="F27" i="3"/>
  <c r="K27" i="3"/>
  <c r="M27" i="3"/>
  <c r="N27" i="3"/>
  <c r="J26" i="6" s="1"/>
  <c r="O27" i="3"/>
  <c r="K26" i="6" s="1"/>
  <c r="P27" i="3"/>
  <c r="L26" i="6" s="1"/>
  <c r="AD26" i="6"/>
  <c r="AE26" i="6"/>
  <c r="AF26" i="6"/>
  <c r="AP27" i="3"/>
  <c r="AG26" i="6" s="1"/>
  <c r="AQ27" i="3"/>
  <c r="AH26" i="6" s="1"/>
  <c r="AR27" i="3"/>
  <c r="AI26" i="6" s="1"/>
  <c r="AS27" i="3"/>
  <c r="AJ26" i="6" s="1"/>
  <c r="AT27" i="3"/>
  <c r="AK26" i="6" s="1"/>
  <c r="AU27" i="3"/>
  <c r="AL26" i="6" s="1"/>
  <c r="AW27" i="3"/>
  <c r="AV27" i="3" s="1"/>
  <c r="AN26" i="6" s="1"/>
  <c r="AX27" i="3"/>
  <c r="AP26" i="6" s="1"/>
  <c r="AY27" i="3"/>
  <c r="AQ26" i="6" s="1"/>
  <c r="AZ27" i="3"/>
  <c r="AR26" i="6" s="1"/>
  <c r="BB27" i="3"/>
  <c r="AT26" i="6" s="1"/>
  <c r="BC27" i="3"/>
  <c r="AU26" i="6" s="1"/>
  <c r="BD27" i="3"/>
  <c r="AV26" i="6" s="1"/>
  <c r="BF27" i="3"/>
  <c r="AX26" i="6" s="1"/>
  <c r="BG27" i="3"/>
  <c r="AY26" i="6" s="1"/>
  <c r="BH27" i="3"/>
  <c r="AZ26" i="6" s="1"/>
  <c r="BB26" i="6"/>
  <c r="BC26" i="6"/>
  <c r="BD26" i="6"/>
  <c r="C28" i="3"/>
  <c r="D28" i="3"/>
  <c r="E28" i="3"/>
  <c r="F28" i="3"/>
  <c r="K28" i="3"/>
  <c r="M28" i="3"/>
  <c r="N28" i="3"/>
  <c r="J27" i="6" s="1"/>
  <c r="O28" i="3"/>
  <c r="K27" i="6" s="1"/>
  <c r="P28" i="3"/>
  <c r="L27" i="6" s="1"/>
  <c r="AE27" i="6"/>
  <c r="AF27" i="6"/>
  <c r="AP28" i="3"/>
  <c r="AG27" i="6" s="1"/>
  <c r="AQ28" i="3"/>
  <c r="AH27" i="6" s="1"/>
  <c r="AR28" i="3"/>
  <c r="AI27" i="6" s="1"/>
  <c r="AS28" i="3"/>
  <c r="AJ27" i="6" s="1"/>
  <c r="AT28" i="3"/>
  <c r="AK27" i="6" s="1"/>
  <c r="AU28" i="3"/>
  <c r="AL27" i="6" s="1"/>
  <c r="AW28" i="3"/>
  <c r="AX28" i="3"/>
  <c r="AP27" i="6" s="1"/>
  <c r="AY28" i="3"/>
  <c r="AQ27" i="6" s="1"/>
  <c r="AZ28" i="3"/>
  <c r="AR27" i="6" s="1"/>
  <c r="BB28" i="3"/>
  <c r="AT27" i="6" s="1"/>
  <c r="BC28" i="3"/>
  <c r="AU27" i="6" s="1"/>
  <c r="BD28" i="3"/>
  <c r="AV27" i="6" s="1"/>
  <c r="BF28" i="3"/>
  <c r="AX27" i="6" s="1"/>
  <c r="BG28" i="3"/>
  <c r="AY27" i="6" s="1"/>
  <c r="BH28" i="3"/>
  <c r="AZ27" i="6" s="1"/>
  <c r="BB27" i="6"/>
  <c r="BC27" i="6"/>
  <c r="BD27" i="6"/>
  <c r="C29" i="3"/>
  <c r="D29" i="3"/>
  <c r="E29" i="3"/>
  <c r="F29" i="3"/>
  <c r="K29" i="3"/>
  <c r="F28" i="6" s="1"/>
  <c r="M29" i="3"/>
  <c r="N29" i="3"/>
  <c r="J28" i="6" s="1"/>
  <c r="O29" i="3"/>
  <c r="K28" i="6" s="1"/>
  <c r="P29" i="3"/>
  <c r="L28" i="6" s="1"/>
  <c r="AF28" i="6"/>
  <c r="AP29" i="3"/>
  <c r="AG28" i="6" s="1"/>
  <c r="AQ29" i="3"/>
  <c r="AH28" i="6" s="1"/>
  <c r="AR29" i="3"/>
  <c r="AI28" i="6" s="1"/>
  <c r="AS29" i="3"/>
  <c r="AJ28" i="6" s="1"/>
  <c r="AT29" i="3"/>
  <c r="AK28" i="6" s="1"/>
  <c r="AU29" i="3"/>
  <c r="AL28" i="6" s="1"/>
  <c r="AW29" i="3"/>
  <c r="AO28" i="6" s="1"/>
  <c r="AX29" i="3"/>
  <c r="AP28" i="6" s="1"/>
  <c r="AY29" i="3"/>
  <c r="AQ28" i="6" s="1"/>
  <c r="AZ29" i="3"/>
  <c r="AR28" i="6" s="1"/>
  <c r="BB29" i="3"/>
  <c r="AT28" i="6" s="1"/>
  <c r="BC29" i="3"/>
  <c r="AU28" i="6" s="1"/>
  <c r="BD29" i="3"/>
  <c r="AV28" i="6" s="1"/>
  <c r="BF29" i="3"/>
  <c r="AX28" i="6" s="1"/>
  <c r="BG29" i="3"/>
  <c r="AY28" i="6" s="1"/>
  <c r="BH29" i="3"/>
  <c r="AZ28" i="6" s="1"/>
  <c r="BB28" i="6"/>
  <c r="BC28" i="6"/>
  <c r="BD28" i="6"/>
  <c r="AM28" i="6"/>
  <c r="C30" i="3"/>
  <c r="D30" i="3"/>
  <c r="E30" i="3"/>
  <c r="F30" i="3"/>
  <c r="K30" i="3"/>
  <c r="F29" i="6" s="1"/>
  <c r="M30" i="3"/>
  <c r="N30" i="3"/>
  <c r="J29" i="6" s="1"/>
  <c r="O30" i="3"/>
  <c r="K29" i="6" s="1"/>
  <c r="P30" i="3"/>
  <c r="L29" i="6" s="1"/>
  <c r="AE29" i="6"/>
  <c r="AP30" i="3"/>
  <c r="AG29" i="6" s="1"/>
  <c r="AQ30" i="3"/>
  <c r="AH29" i="6" s="1"/>
  <c r="AR30" i="3"/>
  <c r="AI29" i="6" s="1"/>
  <c r="AS30" i="3"/>
  <c r="AJ29" i="6" s="1"/>
  <c r="AT30" i="3"/>
  <c r="AK29" i="6" s="1"/>
  <c r="AU30" i="3"/>
  <c r="AL29" i="6" s="1"/>
  <c r="AW30" i="3"/>
  <c r="AX30" i="3"/>
  <c r="AP29" i="6" s="1"/>
  <c r="AY30" i="3"/>
  <c r="AQ29" i="6" s="1"/>
  <c r="AZ30" i="3"/>
  <c r="AR29" i="6" s="1"/>
  <c r="BB30" i="3"/>
  <c r="AT29" i="6" s="1"/>
  <c r="BC30" i="3"/>
  <c r="AU29" i="6" s="1"/>
  <c r="BD30" i="3"/>
  <c r="AV29" i="6" s="1"/>
  <c r="BF30" i="3"/>
  <c r="AX29" i="6" s="1"/>
  <c r="BG30" i="3"/>
  <c r="AY29" i="6" s="1"/>
  <c r="BH30" i="3"/>
  <c r="AZ29" i="6" s="1"/>
  <c r="BB29" i="6"/>
  <c r="BC29" i="6"/>
  <c r="BD29" i="6"/>
  <c r="C31" i="3"/>
  <c r="D31" i="3"/>
  <c r="E31" i="3"/>
  <c r="F31" i="3"/>
  <c r="K31" i="3"/>
  <c r="M31" i="3"/>
  <c r="N31" i="3"/>
  <c r="J30" i="6" s="1"/>
  <c r="O31" i="3"/>
  <c r="K30" i="6" s="1"/>
  <c r="P31" i="3"/>
  <c r="L30" i="6" s="1"/>
  <c r="AD30" i="6"/>
  <c r="AE30" i="6"/>
  <c r="AF30" i="6"/>
  <c r="AP31" i="3"/>
  <c r="AG30" i="6" s="1"/>
  <c r="AQ31" i="3"/>
  <c r="AH30" i="6" s="1"/>
  <c r="AR31" i="3"/>
  <c r="AI30" i="6" s="1"/>
  <c r="AS31" i="3"/>
  <c r="AJ30" i="6" s="1"/>
  <c r="AT31" i="3"/>
  <c r="AK30" i="6" s="1"/>
  <c r="AU31" i="3"/>
  <c r="AL30" i="6" s="1"/>
  <c r="AW31" i="3"/>
  <c r="AV31" i="3" s="1"/>
  <c r="AN30" i="6" s="1"/>
  <c r="AX31" i="3"/>
  <c r="AP30" i="6" s="1"/>
  <c r="AY31" i="3"/>
  <c r="AQ30" i="6" s="1"/>
  <c r="AZ31" i="3"/>
  <c r="AR30" i="6" s="1"/>
  <c r="BB31" i="3"/>
  <c r="AT30" i="6" s="1"/>
  <c r="BC31" i="3"/>
  <c r="AU30" i="6" s="1"/>
  <c r="BD31" i="3"/>
  <c r="AV30" i="6" s="1"/>
  <c r="BF31" i="3"/>
  <c r="AX30" i="6" s="1"/>
  <c r="BG31" i="3"/>
  <c r="AY30" i="6" s="1"/>
  <c r="BH31" i="3"/>
  <c r="AZ30" i="6" s="1"/>
  <c r="BB30" i="6"/>
  <c r="BC30" i="6"/>
  <c r="BD30" i="6"/>
  <c r="C32" i="3"/>
  <c r="D32" i="3"/>
  <c r="E32" i="3"/>
  <c r="F32" i="3"/>
  <c r="K32" i="3"/>
  <c r="M32" i="3"/>
  <c r="N32" i="3"/>
  <c r="J31" i="6" s="1"/>
  <c r="O32" i="3"/>
  <c r="K31" i="6" s="1"/>
  <c r="P32" i="3"/>
  <c r="L31" i="6" s="1"/>
  <c r="AE31" i="6"/>
  <c r="AF31" i="6"/>
  <c r="AP32" i="3"/>
  <c r="AG31" i="6" s="1"/>
  <c r="AQ32" i="3"/>
  <c r="AH31" i="6" s="1"/>
  <c r="AR32" i="3"/>
  <c r="AI31" i="6" s="1"/>
  <c r="AS32" i="3"/>
  <c r="AJ31" i="6" s="1"/>
  <c r="AT32" i="3"/>
  <c r="AK31" i="6" s="1"/>
  <c r="AU32" i="3"/>
  <c r="AL31" i="6" s="1"/>
  <c r="AW32" i="3"/>
  <c r="AX32" i="3"/>
  <c r="AP31" i="6" s="1"/>
  <c r="AY32" i="3"/>
  <c r="AQ31" i="6" s="1"/>
  <c r="AZ32" i="3"/>
  <c r="AR31" i="6" s="1"/>
  <c r="BB32" i="3"/>
  <c r="AT31" i="6" s="1"/>
  <c r="BC32" i="3"/>
  <c r="AU31" i="6" s="1"/>
  <c r="BD32" i="3"/>
  <c r="AV31" i="6" s="1"/>
  <c r="BF32" i="3"/>
  <c r="AX31" i="6" s="1"/>
  <c r="BG32" i="3"/>
  <c r="AY31" i="6" s="1"/>
  <c r="BH32" i="3"/>
  <c r="AZ31" i="6" s="1"/>
  <c r="BB31" i="6"/>
  <c r="BC31" i="6"/>
  <c r="BD31" i="6"/>
  <c r="C33" i="3"/>
  <c r="D33" i="3"/>
  <c r="E33" i="3"/>
  <c r="F33" i="3"/>
  <c r="K33" i="3"/>
  <c r="M33" i="3"/>
  <c r="N33" i="3"/>
  <c r="J32" i="6" s="1"/>
  <c r="O33" i="3"/>
  <c r="K32" i="6" s="1"/>
  <c r="P33" i="3"/>
  <c r="L32" i="6" s="1"/>
  <c r="AF32" i="6"/>
  <c r="AP33" i="3"/>
  <c r="AG32" i="6" s="1"/>
  <c r="AQ33" i="3"/>
  <c r="AH32" i="6" s="1"/>
  <c r="AR33" i="3"/>
  <c r="AI32" i="6" s="1"/>
  <c r="AS33" i="3"/>
  <c r="AJ32" i="6" s="1"/>
  <c r="AT33" i="3"/>
  <c r="AK32" i="6" s="1"/>
  <c r="AU33" i="3"/>
  <c r="AL32" i="6" s="1"/>
  <c r="AW33" i="3"/>
  <c r="AV33" i="3" s="1"/>
  <c r="AN32" i="6" s="1"/>
  <c r="AX33" i="3"/>
  <c r="AP32" i="6" s="1"/>
  <c r="AY33" i="3"/>
  <c r="AQ32" i="6" s="1"/>
  <c r="AZ33" i="3"/>
  <c r="AR32" i="6" s="1"/>
  <c r="BB33" i="3"/>
  <c r="AT32" i="6" s="1"/>
  <c r="BC33" i="3"/>
  <c r="AU32" i="6" s="1"/>
  <c r="BD33" i="3"/>
  <c r="AV32" i="6" s="1"/>
  <c r="BF33" i="3"/>
  <c r="AX32" i="6" s="1"/>
  <c r="BG33" i="3"/>
  <c r="AY32" i="6" s="1"/>
  <c r="BH33" i="3"/>
  <c r="AZ32" i="6" s="1"/>
  <c r="BB32" i="6"/>
  <c r="BC32" i="6"/>
  <c r="BD32" i="6"/>
  <c r="C34" i="3"/>
  <c r="D34" i="3"/>
  <c r="E34" i="3"/>
  <c r="F34" i="3"/>
  <c r="K34" i="3"/>
  <c r="M34" i="3"/>
  <c r="N34" i="3"/>
  <c r="J33" i="6" s="1"/>
  <c r="O34" i="3"/>
  <c r="K33" i="6" s="1"/>
  <c r="P34" i="3"/>
  <c r="L33" i="6" s="1"/>
  <c r="AP34" i="3"/>
  <c r="AG33" i="6" s="1"/>
  <c r="AQ34" i="3"/>
  <c r="AH33" i="6" s="1"/>
  <c r="AR34" i="3"/>
  <c r="AI33" i="6" s="1"/>
  <c r="AS34" i="3"/>
  <c r="AJ33" i="6" s="1"/>
  <c r="AT34" i="3"/>
  <c r="AK33" i="6" s="1"/>
  <c r="AU34" i="3"/>
  <c r="AL33" i="6" s="1"/>
  <c r="AW34" i="3"/>
  <c r="AX34" i="3"/>
  <c r="AP33" i="6" s="1"/>
  <c r="AY34" i="3"/>
  <c r="AQ33" i="6" s="1"/>
  <c r="AZ34" i="3"/>
  <c r="AR33" i="6" s="1"/>
  <c r="BB34" i="3"/>
  <c r="AT33" i="6" s="1"/>
  <c r="BC34" i="3"/>
  <c r="AU33" i="6" s="1"/>
  <c r="BD34" i="3"/>
  <c r="AV33" i="6" s="1"/>
  <c r="BF34" i="3"/>
  <c r="AX33" i="6" s="1"/>
  <c r="BG34" i="3"/>
  <c r="AY33" i="6" s="1"/>
  <c r="BH34" i="3"/>
  <c r="AZ33" i="6" s="1"/>
  <c r="BB33" i="6"/>
  <c r="BC33" i="6"/>
  <c r="BD33" i="6"/>
  <c r="C35" i="3"/>
  <c r="D35" i="3"/>
  <c r="E35" i="3"/>
  <c r="F35" i="3"/>
  <c r="K35" i="3"/>
  <c r="M35" i="3"/>
  <c r="N35" i="3"/>
  <c r="J34" i="6" s="1"/>
  <c r="O35" i="3"/>
  <c r="K34" i="6" s="1"/>
  <c r="P35" i="3"/>
  <c r="L34" i="6" s="1"/>
  <c r="AD34" i="6"/>
  <c r="AE34" i="6"/>
  <c r="AP35" i="3"/>
  <c r="AG34" i="6" s="1"/>
  <c r="AQ35" i="3"/>
  <c r="AH34" i="6" s="1"/>
  <c r="AR35" i="3"/>
  <c r="AI34" i="6" s="1"/>
  <c r="AS35" i="3"/>
  <c r="AJ34" i="6" s="1"/>
  <c r="AT35" i="3"/>
  <c r="AK34" i="6" s="1"/>
  <c r="AU35" i="3"/>
  <c r="AL34" i="6" s="1"/>
  <c r="AW35" i="3"/>
  <c r="AX35" i="3"/>
  <c r="AP34" i="6" s="1"/>
  <c r="AY35" i="3"/>
  <c r="AQ34" i="6" s="1"/>
  <c r="AZ35" i="3"/>
  <c r="AR34" i="6" s="1"/>
  <c r="BB35" i="3"/>
  <c r="AT34" i="6" s="1"/>
  <c r="BC35" i="3"/>
  <c r="AU34" i="6" s="1"/>
  <c r="BD35" i="3"/>
  <c r="AV34" i="6" s="1"/>
  <c r="BF35" i="3"/>
  <c r="AX34" i="6" s="1"/>
  <c r="BG35" i="3"/>
  <c r="AY34" i="6" s="1"/>
  <c r="BH35" i="3"/>
  <c r="AZ34" i="6" s="1"/>
  <c r="BB34" i="6"/>
  <c r="BC34" i="6"/>
  <c r="BD34" i="6"/>
  <c r="C36" i="3"/>
  <c r="D36" i="3"/>
  <c r="E36" i="3"/>
  <c r="F36" i="3"/>
  <c r="K36" i="3"/>
  <c r="M36" i="3"/>
  <c r="N36" i="3"/>
  <c r="J35" i="6" s="1"/>
  <c r="O36" i="3"/>
  <c r="K35" i="6" s="1"/>
  <c r="P36" i="3"/>
  <c r="L35" i="6" s="1"/>
  <c r="AE35" i="6"/>
  <c r="AF35" i="6"/>
  <c r="AP36" i="3"/>
  <c r="AG35" i="6" s="1"/>
  <c r="AQ36" i="3"/>
  <c r="AH35" i="6" s="1"/>
  <c r="AR36" i="3"/>
  <c r="AI35" i="6" s="1"/>
  <c r="AS36" i="3"/>
  <c r="AJ35" i="6" s="1"/>
  <c r="AT36" i="3"/>
  <c r="AK35" i="6" s="1"/>
  <c r="AU36" i="3"/>
  <c r="AL35" i="6" s="1"/>
  <c r="AW36" i="3"/>
  <c r="AX36" i="3"/>
  <c r="AP35" i="6" s="1"/>
  <c r="AY36" i="3"/>
  <c r="AQ35" i="6" s="1"/>
  <c r="AZ36" i="3"/>
  <c r="AR35" i="6" s="1"/>
  <c r="BB36" i="3"/>
  <c r="AT35" i="6" s="1"/>
  <c r="BC36" i="3"/>
  <c r="AU35" i="6" s="1"/>
  <c r="BD36" i="3"/>
  <c r="AV35" i="6" s="1"/>
  <c r="BF36" i="3"/>
  <c r="AX35" i="6" s="1"/>
  <c r="BG36" i="3"/>
  <c r="AY35" i="6" s="1"/>
  <c r="BH36" i="3"/>
  <c r="AZ35" i="6" s="1"/>
  <c r="BB35" i="6"/>
  <c r="BC35" i="6"/>
  <c r="BD35" i="6"/>
  <c r="C37" i="3"/>
  <c r="D37" i="3"/>
  <c r="E37" i="3"/>
  <c r="F37" i="3"/>
  <c r="K37" i="3"/>
  <c r="M37" i="3"/>
  <c r="N37" i="3"/>
  <c r="J36" i="6" s="1"/>
  <c r="O37" i="3"/>
  <c r="K36" i="6" s="1"/>
  <c r="P37" i="3"/>
  <c r="L36" i="6" s="1"/>
  <c r="AD36" i="6"/>
  <c r="AF36" i="6"/>
  <c r="AP37" i="3"/>
  <c r="AG36" i="6" s="1"/>
  <c r="AQ37" i="3"/>
  <c r="AH36" i="6" s="1"/>
  <c r="AR37" i="3"/>
  <c r="AI36" i="6" s="1"/>
  <c r="AS37" i="3"/>
  <c r="AJ36" i="6" s="1"/>
  <c r="AT37" i="3"/>
  <c r="AK36" i="6" s="1"/>
  <c r="AU37" i="3"/>
  <c r="AL36" i="6" s="1"/>
  <c r="AW37" i="3"/>
  <c r="AV37" i="3" s="1"/>
  <c r="AN36" i="6" s="1"/>
  <c r="AX37" i="3"/>
  <c r="AP36" i="6" s="1"/>
  <c r="AY37" i="3"/>
  <c r="AQ36" i="6" s="1"/>
  <c r="AZ37" i="3"/>
  <c r="AR36" i="6" s="1"/>
  <c r="BB37" i="3"/>
  <c r="BA37" i="3" s="1"/>
  <c r="AS36" i="6" s="1"/>
  <c r="BC37" i="3"/>
  <c r="AU36" i="6" s="1"/>
  <c r="BD37" i="3"/>
  <c r="AV36" i="6" s="1"/>
  <c r="BF37" i="3"/>
  <c r="BE37" i="3" s="1"/>
  <c r="AW36" i="6" s="1"/>
  <c r="BG37" i="3"/>
  <c r="AY36" i="6" s="1"/>
  <c r="BH37" i="3"/>
  <c r="AZ36" i="6" s="1"/>
  <c r="BA36" i="6"/>
  <c r="BC36" i="6"/>
  <c r="BD36" i="6"/>
  <c r="AM36" i="6"/>
  <c r="C38" i="3"/>
  <c r="D38" i="3"/>
  <c r="E38" i="3"/>
  <c r="F38" i="3"/>
  <c r="K38" i="3"/>
  <c r="M38" i="3"/>
  <c r="N38" i="3"/>
  <c r="J37" i="6" s="1"/>
  <c r="O38" i="3"/>
  <c r="K37" i="6" s="1"/>
  <c r="P38" i="3"/>
  <c r="L37" i="6" s="1"/>
  <c r="AE37" i="6"/>
  <c r="AP38" i="3"/>
  <c r="AG37" i="6" s="1"/>
  <c r="AQ38" i="3"/>
  <c r="AH37" i="6" s="1"/>
  <c r="AR38" i="3"/>
  <c r="AI37" i="6" s="1"/>
  <c r="AS38" i="3"/>
  <c r="AJ37" i="6" s="1"/>
  <c r="AT38" i="3"/>
  <c r="AK37" i="6" s="1"/>
  <c r="AU38" i="3"/>
  <c r="AL37" i="6" s="1"/>
  <c r="AW38" i="3"/>
  <c r="AV38" i="3" s="1"/>
  <c r="AN37" i="6" s="1"/>
  <c r="AX38" i="3"/>
  <c r="AP37" i="6" s="1"/>
  <c r="AY38" i="3"/>
  <c r="AQ37" i="6" s="1"/>
  <c r="AZ38" i="3"/>
  <c r="AR37" i="6" s="1"/>
  <c r="BB38" i="3"/>
  <c r="AT37" i="6" s="1"/>
  <c r="BC38" i="3"/>
  <c r="AU37" i="6" s="1"/>
  <c r="BD38" i="3"/>
  <c r="AV37" i="6" s="1"/>
  <c r="BF38" i="3"/>
  <c r="AX37" i="6" s="1"/>
  <c r="BG38" i="3"/>
  <c r="AY37" i="6" s="1"/>
  <c r="BH38" i="3"/>
  <c r="AZ37" i="6" s="1"/>
  <c r="BB37" i="6"/>
  <c r="BC37" i="6"/>
  <c r="BD37" i="6"/>
  <c r="C39" i="3"/>
  <c r="D39" i="3"/>
  <c r="E39" i="3"/>
  <c r="F39" i="3"/>
  <c r="K39" i="3"/>
  <c r="M39" i="3"/>
  <c r="N39" i="3"/>
  <c r="J38" i="6" s="1"/>
  <c r="O39" i="3"/>
  <c r="K38" i="6" s="1"/>
  <c r="P39" i="3"/>
  <c r="L38" i="6" s="1"/>
  <c r="AD38" i="6"/>
  <c r="AP39" i="3"/>
  <c r="AG38" i="6" s="1"/>
  <c r="AQ39" i="3"/>
  <c r="AH38" i="6" s="1"/>
  <c r="AR39" i="3"/>
  <c r="AI38" i="6" s="1"/>
  <c r="AS39" i="3"/>
  <c r="AJ38" i="6" s="1"/>
  <c r="AT39" i="3"/>
  <c r="AK38" i="6" s="1"/>
  <c r="AU39" i="3"/>
  <c r="AL38" i="6" s="1"/>
  <c r="AW39" i="3"/>
  <c r="AX39" i="3"/>
  <c r="AP38" i="6" s="1"/>
  <c r="AY39" i="3"/>
  <c r="AQ38" i="6" s="1"/>
  <c r="AZ39" i="3"/>
  <c r="AR38" i="6" s="1"/>
  <c r="BB39" i="3"/>
  <c r="AT38" i="6" s="1"/>
  <c r="BC39" i="3"/>
  <c r="AU38" i="6" s="1"/>
  <c r="BD39" i="3"/>
  <c r="AV38" i="6" s="1"/>
  <c r="BF39" i="3"/>
  <c r="AX38" i="6" s="1"/>
  <c r="BG39" i="3"/>
  <c r="AY38" i="6" s="1"/>
  <c r="BH39" i="3"/>
  <c r="AZ38" i="6" s="1"/>
  <c r="BB38" i="6"/>
  <c r="BC38" i="6"/>
  <c r="BD38" i="6"/>
  <c r="C40" i="3"/>
  <c r="D40" i="3"/>
  <c r="E40" i="3"/>
  <c r="F40" i="3"/>
  <c r="K40" i="3"/>
  <c r="M40" i="3"/>
  <c r="N40" i="3"/>
  <c r="J39" i="6" s="1"/>
  <c r="O40" i="3"/>
  <c r="K39" i="6" s="1"/>
  <c r="P40" i="3"/>
  <c r="L39" i="6" s="1"/>
  <c r="AE39" i="6"/>
  <c r="AP40" i="3"/>
  <c r="AG39" i="6" s="1"/>
  <c r="AQ40" i="3"/>
  <c r="AH39" i="6" s="1"/>
  <c r="AR40" i="3"/>
  <c r="AI39" i="6" s="1"/>
  <c r="AS40" i="3"/>
  <c r="AJ39" i="6" s="1"/>
  <c r="AT40" i="3"/>
  <c r="AK39" i="6" s="1"/>
  <c r="AU40" i="3"/>
  <c r="AL39" i="6" s="1"/>
  <c r="AW40" i="3"/>
  <c r="AV40" i="3" s="1"/>
  <c r="AN39" i="6" s="1"/>
  <c r="AX40" i="3"/>
  <c r="AP39" i="6" s="1"/>
  <c r="AY40" i="3"/>
  <c r="AQ39" i="6" s="1"/>
  <c r="AZ40" i="3"/>
  <c r="AR39" i="6" s="1"/>
  <c r="BB40" i="3"/>
  <c r="AT39" i="6" s="1"/>
  <c r="BC40" i="3"/>
  <c r="AU39" i="6" s="1"/>
  <c r="BD40" i="3"/>
  <c r="AV39" i="6" s="1"/>
  <c r="BF40" i="3"/>
  <c r="AX39" i="6" s="1"/>
  <c r="BG40" i="3"/>
  <c r="AY39" i="6" s="1"/>
  <c r="BH40" i="3"/>
  <c r="AZ39" i="6" s="1"/>
  <c r="BB39" i="6"/>
  <c r="BC39" i="6"/>
  <c r="BD39" i="6"/>
  <c r="C41" i="3"/>
  <c r="D41" i="3"/>
  <c r="E41" i="3"/>
  <c r="F41" i="3"/>
  <c r="K41" i="3"/>
  <c r="M41" i="3"/>
  <c r="N41" i="3"/>
  <c r="J40" i="6" s="1"/>
  <c r="O41" i="3"/>
  <c r="K40" i="6" s="1"/>
  <c r="P41" i="3"/>
  <c r="L40" i="6" s="1"/>
  <c r="AF40" i="6"/>
  <c r="AP41" i="3"/>
  <c r="AG40" i="6" s="1"/>
  <c r="AQ41" i="3"/>
  <c r="AH40" i="6" s="1"/>
  <c r="AR41" i="3"/>
  <c r="AI40" i="6" s="1"/>
  <c r="AS41" i="3"/>
  <c r="AJ40" i="6" s="1"/>
  <c r="AT41" i="3"/>
  <c r="AK40" i="6" s="1"/>
  <c r="AU41" i="3"/>
  <c r="AL40" i="6" s="1"/>
  <c r="AW41" i="3"/>
  <c r="AV41" i="3" s="1"/>
  <c r="AN40" i="6" s="1"/>
  <c r="AX41" i="3"/>
  <c r="AP40" i="6" s="1"/>
  <c r="AY41" i="3"/>
  <c r="AQ40" i="6" s="1"/>
  <c r="AZ41" i="3"/>
  <c r="AR40" i="6" s="1"/>
  <c r="BB41" i="3"/>
  <c r="AT40" i="6" s="1"/>
  <c r="BC41" i="3"/>
  <c r="AU40" i="6" s="1"/>
  <c r="BD41" i="3"/>
  <c r="AV40" i="6" s="1"/>
  <c r="BF41" i="3"/>
  <c r="AX40" i="6" s="1"/>
  <c r="BG41" i="3"/>
  <c r="AY40" i="6" s="1"/>
  <c r="BH41" i="3"/>
  <c r="AZ40" i="6" s="1"/>
  <c r="BB40" i="6"/>
  <c r="BC40" i="6"/>
  <c r="BD40" i="6"/>
  <c r="C42" i="3"/>
  <c r="D42" i="3"/>
  <c r="E42" i="3"/>
  <c r="F42" i="3"/>
  <c r="K42" i="3"/>
  <c r="M42" i="3"/>
  <c r="N42" i="3"/>
  <c r="J41" i="6" s="1"/>
  <c r="O42" i="3"/>
  <c r="K41" i="6" s="1"/>
  <c r="P42" i="3"/>
  <c r="L41" i="6" s="1"/>
  <c r="AD41" i="6"/>
  <c r="AP42" i="3"/>
  <c r="AG41" i="6" s="1"/>
  <c r="AQ42" i="3"/>
  <c r="AH41" i="6" s="1"/>
  <c r="AR42" i="3"/>
  <c r="AI41" i="6" s="1"/>
  <c r="AS42" i="3"/>
  <c r="AJ41" i="6" s="1"/>
  <c r="AT42" i="3"/>
  <c r="AK41" i="6" s="1"/>
  <c r="AU42" i="3"/>
  <c r="AL41" i="6" s="1"/>
  <c r="AW42" i="3"/>
  <c r="AV42" i="3" s="1"/>
  <c r="AN41" i="6" s="1"/>
  <c r="AX42" i="3"/>
  <c r="AP41" i="6" s="1"/>
  <c r="AY42" i="3"/>
  <c r="AQ41" i="6" s="1"/>
  <c r="AZ42" i="3"/>
  <c r="AR41" i="6" s="1"/>
  <c r="BB42" i="3"/>
  <c r="AT41" i="6" s="1"/>
  <c r="BC42" i="3"/>
  <c r="AU41" i="6" s="1"/>
  <c r="BD42" i="3"/>
  <c r="AV41" i="6" s="1"/>
  <c r="BF42" i="3"/>
  <c r="AX41" i="6" s="1"/>
  <c r="BG42" i="3"/>
  <c r="AY41" i="6" s="1"/>
  <c r="BH42" i="3"/>
  <c r="AZ41" i="6" s="1"/>
  <c r="BB41" i="6"/>
  <c r="BC41" i="6"/>
  <c r="BD41" i="6"/>
  <c r="C43" i="3"/>
  <c r="D43" i="3"/>
  <c r="E43" i="3"/>
  <c r="F43" i="3"/>
  <c r="K43" i="3"/>
  <c r="M43" i="3"/>
  <c r="N43" i="3"/>
  <c r="J42" i="6" s="1"/>
  <c r="O43" i="3"/>
  <c r="K42" i="6" s="1"/>
  <c r="P43" i="3"/>
  <c r="L42" i="6" s="1"/>
  <c r="AD42" i="6"/>
  <c r="AE42" i="6"/>
  <c r="AF42" i="6"/>
  <c r="AP43" i="3"/>
  <c r="AG42" i="6" s="1"/>
  <c r="AQ43" i="3"/>
  <c r="AH42" i="6" s="1"/>
  <c r="AR43" i="3"/>
  <c r="AI42" i="6" s="1"/>
  <c r="AS43" i="3"/>
  <c r="AJ42" i="6" s="1"/>
  <c r="AT43" i="3"/>
  <c r="AK42" i="6" s="1"/>
  <c r="AU43" i="3"/>
  <c r="AL42" i="6" s="1"/>
  <c r="AW43" i="3"/>
  <c r="AV43" i="3" s="1"/>
  <c r="AN42" i="6" s="1"/>
  <c r="AX43" i="3"/>
  <c r="AP42" i="6" s="1"/>
  <c r="AY43" i="3"/>
  <c r="AQ42" i="6" s="1"/>
  <c r="AZ43" i="3"/>
  <c r="AR42" i="6" s="1"/>
  <c r="BB43" i="3"/>
  <c r="BA43" i="3" s="1"/>
  <c r="AS42" i="6" s="1"/>
  <c r="BC43" i="3"/>
  <c r="AU42" i="6" s="1"/>
  <c r="BD43" i="3"/>
  <c r="AV42" i="6" s="1"/>
  <c r="BF43" i="3"/>
  <c r="AX42" i="6" s="1"/>
  <c r="BG43" i="3"/>
  <c r="AY42" i="6" s="1"/>
  <c r="BH43" i="3"/>
  <c r="AZ42" i="6" s="1"/>
  <c r="BB42" i="6"/>
  <c r="BC42" i="6"/>
  <c r="BD42" i="6"/>
  <c r="C44" i="3"/>
  <c r="D44" i="3"/>
  <c r="E44" i="3"/>
  <c r="F44" i="3"/>
  <c r="K44" i="3"/>
  <c r="M44" i="3"/>
  <c r="N44" i="3"/>
  <c r="J43" i="6" s="1"/>
  <c r="O44" i="3"/>
  <c r="K43" i="6" s="1"/>
  <c r="P44" i="3"/>
  <c r="L43" i="6" s="1"/>
  <c r="AE43" i="6"/>
  <c r="AF43" i="6"/>
  <c r="AP44" i="3"/>
  <c r="AQ44" i="3"/>
  <c r="AH43" i="6" s="1"/>
  <c r="AR44" i="3"/>
  <c r="AI43" i="6" s="1"/>
  <c r="AS44" i="3"/>
  <c r="AJ43" i="6" s="1"/>
  <c r="AT44" i="3"/>
  <c r="AK43" i="6" s="1"/>
  <c r="AU44" i="3"/>
  <c r="AL43" i="6" s="1"/>
  <c r="AW44" i="3"/>
  <c r="AV44" i="3" s="1"/>
  <c r="AN43" i="6" s="1"/>
  <c r="AX44" i="3"/>
  <c r="AP43" i="6" s="1"/>
  <c r="AY44" i="3"/>
  <c r="AQ43" i="6" s="1"/>
  <c r="AZ44" i="3"/>
  <c r="AR43" i="6" s="1"/>
  <c r="BB44" i="3"/>
  <c r="AT43" i="6" s="1"/>
  <c r="BC44" i="3"/>
  <c r="AU43" i="6" s="1"/>
  <c r="BD44" i="3"/>
  <c r="AV43" i="6" s="1"/>
  <c r="BF44" i="3"/>
  <c r="AX43" i="6" s="1"/>
  <c r="BG44" i="3"/>
  <c r="AY43" i="6" s="1"/>
  <c r="BH44" i="3"/>
  <c r="AZ43" i="6" s="1"/>
  <c r="BB43" i="6"/>
  <c r="BC43" i="6"/>
  <c r="BD43" i="6"/>
  <c r="C45" i="3"/>
  <c r="D45" i="3"/>
  <c r="E45" i="3"/>
  <c r="F45" i="3"/>
  <c r="K45" i="3"/>
  <c r="M45" i="3"/>
  <c r="N45" i="3"/>
  <c r="J44" i="6" s="1"/>
  <c r="O45" i="3"/>
  <c r="K44" i="6" s="1"/>
  <c r="P45" i="3"/>
  <c r="L44" i="6" s="1"/>
  <c r="AF44" i="6"/>
  <c r="AP45" i="3"/>
  <c r="AG44" i="6" s="1"/>
  <c r="AQ45" i="3"/>
  <c r="AH44" i="6" s="1"/>
  <c r="AR45" i="3"/>
  <c r="AI44" i="6" s="1"/>
  <c r="AS45" i="3"/>
  <c r="AJ44" i="6" s="1"/>
  <c r="AT45" i="3"/>
  <c r="AK44" i="6" s="1"/>
  <c r="AU45" i="3"/>
  <c r="AL44" i="6" s="1"/>
  <c r="AW45" i="3"/>
  <c r="AV45" i="3" s="1"/>
  <c r="AN44" i="6" s="1"/>
  <c r="AX45" i="3"/>
  <c r="AP44" i="6" s="1"/>
  <c r="AY45" i="3"/>
  <c r="AQ44" i="6" s="1"/>
  <c r="AZ45" i="3"/>
  <c r="AR44" i="6" s="1"/>
  <c r="BB45" i="3"/>
  <c r="AT44" i="6" s="1"/>
  <c r="BC45" i="3"/>
  <c r="AU44" i="6" s="1"/>
  <c r="BD45" i="3"/>
  <c r="AV44" i="6" s="1"/>
  <c r="BF45" i="3"/>
  <c r="AX44" i="6" s="1"/>
  <c r="BG45" i="3"/>
  <c r="AY44" i="6" s="1"/>
  <c r="BH45" i="3"/>
  <c r="AZ44" i="6" s="1"/>
  <c r="BB44" i="6"/>
  <c r="BC44" i="6"/>
  <c r="BD44" i="6"/>
  <c r="C46" i="3"/>
  <c r="D46" i="3"/>
  <c r="E46" i="3"/>
  <c r="F46" i="3"/>
  <c r="K46" i="3"/>
  <c r="M46" i="3"/>
  <c r="N46" i="3"/>
  <c r="J45" i="6" s="1"/>
  <c r="O46" i="3"/>
  <c r="K45" i="6" s="1"/>
  <c r="P46" i="3"/>
  <c r="L45" i="6" s="1"/>
  <c r="AP46" i="3"/>
  <c r="AG45" i="6" s="1"/>
  <c r="AQ46" i="3"/>
  <c r="AH45" i="6" s="1"/>
  <c r="AR46" i="3"/>
  <c r="AI45" i="6" s="1"/>
  <c r="AS46" i="3"/>
  <c r="AJ45" i="6" s="1"/>
  <c r="AT46" i="3"/>
  <c r="AK45" i="6" s="1"/>
  <c r="AU46" i="3"/>
  <c r="AL45" i="6" s="1"/>
  <c r="AW46" i="3"/>
  <c r="AX46" i="3"/>
  <c r="AP45" i="6" s="1"/>
  <c r="AY46" i="3"/>
  <c r="AQ45" i="6" s="1"/>
  <c r="AZ46" i="3"/>
  <c r="AR45" i="6" s="1"/>
  <c r="BB46" i="3"/>
  <c r="AT45" i="6" s="1"/>
  <c r="BC46" i="3"/>
  <c r="AU45" i="6" s="1"/>
  <c r="BD46" i="3"/>
  <c r="AV45" i="6" s="1"/>
  <c r="BF46" i="3"/>
  <c r="AX45" i="6" s="1"/>
  <c r="BG46" i="3"/>
  <c r="AY45" i="6" s="1"/>
  <c r="BH46" i="3"/>
  <c r="AZ45" i="6" s="1"/>
  <c r="BB45" i="6"/>
  <c r="BC45" i="6"/>
  <c r="BD45" i="6"/>
  <c r="C47" i="3"/>
  <c r="D47" i="3"/>
  <c r="E47" i="3"/>
  <c r="F47" i="3"/>
  <c r="K47" i="3"/>
  <c r="M47" i="3"/>
  <c r="N47" i="3"/>
  <c r="J46" i="6" s="1"/>
  <c r="O47" i="3"/>
  <c r="K46" i="6" s="1"/>
  <c r="P47" i="3"/>
  <c r="L46" i="6" s="1"/>
  <c r="AD46" i="6"/>
  <c r="AF46" i="6"/>
  <c r="AP47" i="3"/>
  <c r="AG46" i="6" s="1"/>
  <c r="AQ47" i="3"/>
  <c r="AH46" i="6" s="1"/>
  <c r="AR47" i="3"/>
  <c r="AI46" i="6" s="1"/>
  <c r="AS47" i="3"/>
  <c r="AJ46" i="6" s="1"/>
  <c r="AT47" i="3"/>
  <c r="AK46" i="6" s="1"/>
  <c r="AU47" i="3"/>
  <c r="AL46" i="6" s="1"/>
  <c r="AW47" i="3"/>
  <c r="AX47" i="3"/>
  <c r="AP46" i="6" s="1"/>
  <c r="AY47" i="3"/>
  <c r="AQ46" i="6" s="1"/>
  <c r="AZ47" i="3"/>
  <c r="AR46" i="6" s="1"/>
  <c r="BB47" i="3"/>
  <c r="BC47" i="3"/>
  <c r="AU46" i="6" s="1"/>
  <c r="BD47" i="3"/>
  <c r="AV46" i="6" s="1"/>
  <c r="BF47" i="3"/>
  <c r="BG47" i="3"/>
  <c r="AY46" i="6" s="1"/>
  <c r="BH47" i="3"/>
  <c r="AZ46" i="6" s="1"/>
  <c r="BA46" i="6"/>
  <c r="BC46" i="6"/>
  <c r="BD46" i="6"/>
  <c r="AM46" i="6"/>
  <c r="C48" i="3"/>
  <c r="D48" i="3"/>
  <c r="E48" i="3"/>
  <c r="F48" i="3"/>
  <c r="K48" i="3"/>
  <c r="F47" i="6" s="1"/>
  <c r="M48" i="3"/>
  <c r="N48" i="3"/>
  <c r="J47" i="6" s="1"/>
  <c r="O48" i="3"/>
  <c r="K47" i="6" s="1"/>
  <c r="P48" i="3"/>
  <c r="L47" i="6" s="1"/>
  <c r="AE47" i="6"/>
  <c r="AP48" i="3"/>
  <c r="AG47" i="6" s="1"/>
  <c r="AQ48" i="3"/>
  <c r="AH47" i="6" s="1"/>
  <c r="AR48" i="3"/>
  <c r="AI47" i="6" s="1"/>
  <c r="AS48" i="3"/>
  <c r="AJ47" i="6" s="1"/>
  <c r="AT48" i="3"/>
  <c r="AK47" i="6" s="1"/>
  <c r="AU48" i="3"/>
  <c r="AL47" i="6" s="1"/>
  <c r="AW48" i="3"/>
  <c r="AV48" i="3" s="1"/>
  <c r="AN47" i="6" s="1"/>
  <c r="AX48" i="3"/>
  <c r="AP47" i="6" s="1"/>
  <c r="AY48" i="3"/>
  <c r="AQ47" i="6" s="1"/>
  <c r="AZ48" i="3"/>
  <c r="AR47" i="6" s="1"/>
  <c r="BB48" i="3"/>
  <c r="AT47" i="6" s="1"/>
  <c r="BC48" i="3"/>
  <c r="AU47" i="6" s="1"/>
  <c r="BD48" i="3"/>
  <c r="AV47" i="6" s="1"/>
  <c r="BF48" i="3"/>
  <c r="BE48" i="3" s="1"/>
  <c r="AW47" i="6" s="1"/>
  <c r="BG48" i="3"/>
  <c r="AY47" i="6" s="1"/>
  <c r="BH48" i="3"/>
  <c r="AZ47" i="6" s="1"/>
  <c r="BA47" i="6"/>
  <c r="BC47" i="6"/>
  <c r="BD47" i="6"/>
  <c r="C49" i="3"/>
  <c r="D49" i="3"/>
  <c r="E49" i="3"/>
  <c r="F49" i="3"/>
  <c r="K49" i="3"/>
  <c r="F48" i="6" s="1"/>
  <c r="M49" i="3"/>
  <c r="N49" i="3"/>
  <c r="J48" i="6" s="1"/>
  <c r="O49" i="3"/>
  <c r="K48" i="6" s="1"/>
  <c r="P49" i="3"/>
  <c r="L48" i="6" s="1"/>
  <c r="AD48" i="6"/>
  <c r="AF48" i="6"/>
  <c r="AP49" i="3"/>
  <c r="AG48" i="6" s="1"/>
  <c r="AQ49" i="3"/>
  <c r="AH48" i="6" s="1"/>
  <c r="AR49" i="3"/>
  <c r="AI48" i="6" s="1"/>
  <c r="AS49" i="3"/>
  <c r="AJ48" i="6" s="1"/>
  <c r="AT49" i="3"/>
  <c r="AK48" i="6" s="1"/>
  <c r="AU49" i="3"/>
  <c r="AL48" i="6" s="1"/>
  <c r="AW49" i="3"/>
  <c r="AV49" i="3" s="1"/>
  <c r="AN48" i="6" s="1"/>
  <c r="AX49" i="3"/>
  <c r="AP48" i="6" s="1"/>
  <c r="AY49" i="3"/>
  <c r="AQ48" i="6" s="1"/>
  <c r="AZ49" i="3"/>
  <c r="AR48" i="6" s="1"/>
  <c r="BB49" i="3"/>
  <c r="BA49" i="3" s="1"/>
  <c r="AS48" i="6" s="1"/>
  <c r="BC49" i="3"/>
  <c r="AU48" i="6" s="1"/>
  <c r="BD49" i="3"/>
  <c r="AV48" i="6" s="1"/>
  <c r="BF49" i="3"/>
  <c r="AX48" i="6" s="1"/>
  <c r="BG49" i="3"/>
  <c r="AY48" i="6" s="1"/>
  <c r="BH49" i="3"/>
  <c r="AZ48" i="6" s="1"/>
  <c r="BB48" i="6"/>
  <c r="BC48" i="6"/>
  <c r="BD48" i="6"/>
  <c r="AM48" i="6"/>
  <c r="C50" i="3"/>
  <c r="D50" i="3"/>
  <c r="E50" i="3"/>
  <c r="F50" i="3"/>
  <c r="K50" i="3"/>
  <c r="M50" i="3"/>
  <c r="N50" i="3"/>
  <c r="J49" i="6" s="1"/>
  <c r="O50" i="3"/>
  <c r="K49" i="6" s="1"/>
  <c r="P50" i="3"/>
  <c r="L49" i="6" s="1"/>
  <c r="AD49" i="6"/>
  <c r="AP50" i="3"/>
  <c r="AQ50" i="3"/>
  <c r="AH49" i="6" s="1"/>
  <c r="AR50" i="3"/>
  <c r="AI49" i="6" s="1"/>
  <c r="AS50" i="3"/>
  <c r="AJ49" i="6" s="1"/>
  <c r="AT50" i="3"/>
  <c r="AK49" i="6" s="1"/>
  <c r="AU50" i="3"/>
  <c r="AL49" i="6" s="1"/>
  <c r="AW50" i="3"/>
  <c r="AX50" i="3"/>
  <c r="AP49" i="6" s="1"/>
  <c r="AY50" i="3"/>
  <c r="AQ49" i="6" s="1"/>
  <c r="AZ50" i="3"/>
  <c r="AR49" i="6" s="1"/>
  <c r="BB50" i="3"/>
  <c r="AT49" i="6" s="1"/>
  <c r="BC50" i="3"/>
  <c r="AU49" i="6" s="1"/>
  <c r="BD50" i="3"/>
  <c r="AV49" i="6" s="1"/>
  <c r="BF50" i="3"/>
  <c r="AX49" i="6" s="1"/>
  <c r="BG50" i="3"/>
  <c r="AY49" i="6" s="1"/>
  <c r="BH50" i="3"/>
  <c r="AZ49" i="6" s="1"/>
  <c r="BB49" i="6"/>
  <c r="BC49" i="6"/>
  <c r="BD49" i="6"/>
  <c r="C51" i="3"/>
  <c r="D51" i="3"/>
  <c r="E51" i="3"/>
  <c r="F51" i="3"/>
  <c r="K51" i="3"/>
  <c r="M51" i="3"/>
  <c r="N51" i="3"/>
  <c r="J50" i="6" s="1"/>
  <c r="O51" i="3"/>
  <c r="K50" i="6" s="1"/>
  <c r="P51" i="3"/>
  <c r="L50" i="6" s="1"/>
  <c r="AD50" i="6"/>
  <c r="AP51" i="3"/>
  <c r="AG50" i="6" s="1"/>
  <c r="AQ51" i="3"/>
  <c r="AH50" i="6" s="1"/>
  <c r="AR51" i="3"/>
  <c r="AI50" i="6" s="1"/>
  <c r="AS51" i="3"/>
  <c r="AJ50" i="6" s="1"/>
  <c r="AT51" i="3"/>
  <c r="AK50" i="6" s="1"/>
  <c r="AU51" i="3"/>
  <c r="AL50" i="6" s="1"/>
  <c r="AW51" i="3"/>
  <c r="AV51" i="3" s="1"/>
  <c r="AN50" i="6" s="1"/>
  <c r="AX51" i="3"/>
  <c r="AP50" i="6" s="1"/>
  <c r="AY51" i="3"/>
  <c r="AQ50" i="6" s="1"/>
  <c r="AZ51" i="3"/>
  <c r="AR50" i="6" s="1"/>
  <c r="BB51" i="3"/>
  <c r="AT50" i="6" s="1"/>
  <c r="BC51" i="3"/>
  <c r="AU50" i="6" s="1"/>
  <c r="BD51" i="3"/>
  <c r="AV50" i="6" s="1"/>
  <c r="BF51" i="3"/>
  <c r="AX50" i="6" s="1"/>
  <c r="BG51" i="3"/>
  <c r="AY50" i="6" s="1"/>
  <c r="BH51" i="3"/>
  <c r="AZ50" i="6" s="1"/>
  <c r="BB50" i="6"/>
  <c r="BC50" i="6"/>
  <c r="BD50" i="6"/>
  <c r="C52" i="3"/>
  <c r="D52" i="3"/>
  <c r="E52" i="3"/>
  <c r="F52" i="3"/>
  <c r="K52" i="3"/>
  <c r="M52" i="3"/>
  <c r="N52" i="3"/>
  <c r="J51" i="6" s="1"/>
  <c r="O52" i="3"/>
  <c r="K51" i="6" s="1"/>
  <c r="P52" i="3"/>
  <c r="L51" i="6" s="1"/>
  <c r="AE51" i="6"/>
  <c r="AP52" i="3"/>
  <c r="AG51" i="6" s="1"/>
  <c r="AQ52" i="3"/>
  <c r="AH51" i="6" s="1"/>
  <c r="AR52" i="3"/>
  <c r="AI51" i="6" s="1"/>
  <c r="AS52" i="3"/>
  <c r="AJ51" i="6" s="1"/>
  <c r="AT52" i="3"/>
  <c r="AK51" i="6" s="1"/>
  <c r="AU52" i="3"/>
  <c r="AL51" i="6" s="1"/>
  <c r="AW52" i="3"/>
  <c r="AV52" i="3" s="1"/>
  <c r="AN51" i="6" s="1"/>
  <c r="AX52" i="3"/>
  <c r="AP51" i="6" s="1"/>
  <c r="AY52" i="3"/>
  <c r="AQ51" i="6" s="1"/>
  <c r="AZ52" i="3"/>
  <c r="AR51" i="6" s="1"/>
  <c r="BB52" i="3"/>
  <c r="BA52" i="3" s="1"/>
  <c r="AS51" i="6" s="1"/>
  <c r="BC52" i="3"/>
  <c r="AU51" i="6" s="1"/>
  <c r="BD52" i="3"/>
  <c r="AV51" i="6" s="1"/>
  <c r="BF52" i="3"/>
  <c r="BE52" i="3" s="1"/>
  <c r="AW51" i="6" s="1"/>
  <c r="BG52" i="3"/>
  <c r="AY51" i="6" s="1"/>
  <c r="BH52" i="3"/>
  <c r="AZ51" i="6" s="1"/>
  <c r="BA51" i="6"/>
  <c r="BC51" i="6"/>
  <c r="BD51" i="6"/>
  <c r="C53" i="3"/>
  <c r="D53" i="3"/>
  <c r="E53" i="3"/>
  <c r="F53" i="3"/>
  <c r="K53" i="3"/>
  <c r="M53" i="3"/>
  <c r="N53" i="3"/>
  <c r="J52" i="6" s="1"/>
  <c r="O53" i="3"/>
  <c r="K52" i="6" s="1"/>
  <c r="P53" i="3"/>
  <c r="L52" i="6" s="1"/>
  <c r="AF52" i="6"/>
  <c r="AP53" i="3"/>
  <c r="AG52" i="6" s="1"/>
  <c r="AQ53" i="3"/>
  <c r="AH52" i="6" s="1"/>
  <c r="AR53" i="3"/>
  <c r="AI52" i="6" s="1"/>
  <c r="AS53" i="3"/>
  <c r="AJ52" i="6" s="1"/>
  <c r="AT53" i="3"/>
  <c r="AK52" i="6" s="1"/>
  <c r="AU53" i="3"/>
  <c r="AL52" i="6" s="1"/>
  <c r="AW53" i="3"/>
  <c r="AV53" i="3" s="1"/>
  <c r="AN52" i="6" s="1"/>
  <c r="AX53" i="3"/>
  <c r="AP52" i="6" s="1"/>
  <c r="AY53" i="3"/>
  <c r="AQ52" i="6" s="1"/>
  <c r="AZ53" i="3"/>
  <c r="AR52" i="6" s="1"/>
  <c r="BB53" i="3"/>
  <c r="AT52" i="6" s="1"/>
  <c r="BC53" i="3"/>
  <c r="AU52" i="6" s="1"/>
  <c r="BD53" i="3"/>
  <c r="AV52" i="6" s="1"/>
  <c r="BF53" i="3"/>
  <c r="BE53" i="3" s="1"/>
  <c r="AW52" i="6" s="1"/>
  <c r="BG53" i="3"/>
  <c r="AY52" i="6" s="1"/>
  <c r="BH53" i="3"/>
  <c r="AZ52" i="6" s="1"/>
  <c r="BB52" i="6"/>
  <c r="BC52" i="6"/>
  <c r="BD52" i="6"/>
  <c r="C54" i="3"/>
  <c r="D54" i="3"/>
  <c r="E54" i="3"/>
  <c r="F54" i="3"/>
  <c r="K54" i="3"/>
  <c r="M54" i="3"/>
  <c r="N54" i="3"/>
  <c r="J53" i="6" s="1"/>
  <c r="O54" i="3"/>
  <c r="K53" i="6" s="1"/>
  <c r="P54" i="3"/>
  <c r="L53" i="6" s="1"/>
  <c r="AP54" i="3"/>
  <c r="AG53" i="6" s="1"/>
  <c r="AQ54" i="3"/>
  <c r="AH53" i="6" s="1"/>
  <c r="AR54" i="3"/>
  <c r="AI53" i="6" s="1"/>
  <c r="AS54" i="3"/>
  <c r="AJ53" i="6" s="1"/>
  <c r="AT54" i="3"/>
  <c r="AK53" i="6" s="1"/>
  <c r="AU54" i="3"/>
  <c r="AL53" i="6" s="1"/>
  <c r="AW54" i="3"/>
  <c r="AV54" i="3" s="1"/>
  <c r="AN53" i="6" s="1"/>
  <c r="AX54" i="3"/>
  <c r="AP53" i="6" s="1"/>
  <c r="AY54" i="3"/>
  <c r="AQ53" i="6" s="1"/>
  <c r="AZ54" i="3"/>
  <c r="AR53" i="6" s="1"/>
  <c r="BB54" i="3"/>
  <c r="AT53" i="6" s="1"/>
  <c r="BC54" i="3"/>
  <c r="AU53" i="6" s="1"/>
  <c r="BD54" i="3"/>
  <c r="AV53" i="6" s="1"/>
  <c r="BF54" i="3"/>
  <c r="AX53" i="6" s="1"/>
  <c r="BG54" i="3"/>
  <c r="AY53" i="6" s="1"/>
  <c r="BH54" i="3"/>
  <c r="AZ53" i="6" s="1"/>
  <c r="BB53" i="6"/>
  <c r="BC53" i="6"/>
  <c r="BD53" i="6"/>
  <c r="C55" i="3"/>
  <c r="D55" i="3"/>
  <c r="E55" i="3"/>
  <c r="F55" i="3"/>
  <c r="K55" i="3"/>
  <c r="M55" i="3"/>
  <c r="N55" i="3"/>
  <c r="J54" i="6" s="1"/>
  <c r="O55" i="3"/>
  <c r="K54" i="6" s="1"/>
  <c r="P55" i="3"/>
  <c r="L54" i="6" s="1"/>
  <c r="AD54" i="6"/>
  <c r="AE54" i="6"/>
  <c r="AP55" i="3"/>
  <c r="AG54" i="6" s="1"/>
  <c r="AQ55" i="3"/>
  <c r="AH54" i="6" s="1"/>
  <c r="AR55" i="3"/>
  <c r="AI54" i="6" s="1"/>
  <c r="AS55" i="3"/>
  <c r="AJ54" i="6" s="1"/>
  <c r="AT55" i="3"/>
  <c r="AK54" i="6" s="1"/>
  <c r="AU55" i="3"/>
  <c r="AL54" i="6" s="1"/>
  <c r="AW55" i="3"/>
  <c r="AV55" i="3" s="1"/>
  <c r="AN54" i="6" s="1"/>
  <c r="AX55" i="3"/>
  <c r="AP54" i="6" s="1"/>
  <c r="AY55" i="3"/>
  <c r="AQ54" i="6" s="1"/>
  <c r="AZ55" i="3"/>
  <c r="AR54" i="6" s="1"/>
  <c r="BB55" i="3"/>
  <c r="AT54" i="6" s="1"/>
  <c r="BC55" i="3"/>
  <c r="AU54" i="6" s="1"/>
  <c r="BD55" i="3"/>
  <c r="AV54" i="6" s="1"/>
  <c r="BF55" i="3"/>
  <c r="AX54" i="6" s="1"/>
  <c r="BG55" i="3"/>
  <c r="AY54" i="6" s="1"/>
  <c r="BH55" i="3"/>
  <c r="AZ54" i="6" s="1"/>
  <c r="BB54" i="6"/>
  <c r="BC54" i="6"/>
  <c r="BD54" i="6"/>
  <c r="C56" i="3"/>
  <c r="D56" i="3"/>
  <c r="E56" i="3"/>
  <c r="F56" i="3"/>
  <c r="K56" i="3"/>
  <c r="M56" i="3"/>
  <c r="N56" i="3"/>
  <c r="J55" i="6" s="1"/>
  <c r="O56" i="3"/>
  <c r="K55" i="6" s="1"/>
  <c r="P56" i="3"/>
  <c r="L55" i="6" s="1"/>
  <c r="AE55" i="6"/>
  <c r="AF55" i="6"/>
  <c r="AP56" i="3"/>
  <c r="AG55" i="6" s="1"/>
  <c r="AQ56" i="3"/>
  <c r="AH55" i="6" s="1"/>
  <c r="AR56" i="3"/>
  <c r="AI55" i="6" s="1"/>
  <c r="AS56" i="3"/>
  <c r="AJ55" i="6" s="1"/>
  <c r="AT56" i="3"/>
  <c r="AK55" i="6" s="1"/>
  <c r="AU56" i="3"/>
  <c r="AL55" i="6" s="1"/>
  <c r="AW56" i="3"/>
  <c r="AX56" i="3"/>
  <c r="AP55" i="6" s="1"/>
  <c r="AY56" i="3"/>
  <c r="AQ55" i="6" s="1"/>
  <c r="AZ56" i="3"/>
  <c r="AR55" i="6" s="1"/>
  <c r="BB56" i="3"/>
  <c r="BA56" i="3" s="1"/>
  <c r="AS55" i="6" s="1"/>
  <c r="BC56" i="3"/>
  <c r="AU55" i="6" s="1"/>
  <c r="BD56" i="3"/>
  <c r="AV55" i="6" s="1"/>
  <c r="BF56" i="3"/>
  <c r="BE56" i="3" s="1"/>
  <c r="AW55" i="6" s="1"/>
  <c r="BG56" i="3"/>
  <c r="AY55" i="6" s="1"/>
  <c r="BH56" i="3"/>
  <c r="AZ55" i="6" s="1"/>
  <c r="BA55" i="6"/>
  <c r="BC55" i="6"/>
  <c r="BD55" i="6"/>
  <c r="C57" i="3"/>
  <c r="D57" i="3"/>
  <c r="E57" i="3"/>
  <c r="F57" i="3"/>
  <c r="K57" i="3"/>
  <c r="M57" i="3"/>
  <c r="N57" i="3"/>
  <c r="J56" i="6" s="1"/>
  <c r="O57" i="3"/>
  <c r="K56" i="6" s="1"/>
  <c r="P57" i="3"/>
  <c r="L56" i="6" s="1"/>
  <c r="AF56" i="6"/>
  <c r="AP57" i="3"/>
  <c r="AQ57" i="3"/>
  <c r="AH56" i="6" s="1"/>
  <c r="AR57" i="3"/>
  <c r="AI56" i="6" s="1"/>
  <c r="AS57" i="3"/>
  <c r="AJ56" i="6" s="1"/>
  <c r="AT57" i="3"/>
  <c r="AK56" i="6" s="1"/>
  <c r="AU57" i="3"/>
  <c r="AL56" i="6" s="1"/>
  <c r="AW57" i="3"/>
  <c r="AV57" i="3" s="1"/>
  <c r="AN56" i="6" s="1"/>
  <c r="AX57" i="3"/>
  <c r="AP56" i="6" s="1"/>
  <c r="AY57" i="3"/>
  <c r="AQ56" i="6" s="1"/>
  <c r="AZ57" i="3"/>
  <c r="AR56" i="6" s="1"/>
  <c r="BB57" i="3"/>
  <c r="BA57" i="3" s="1"/>
  <c r="AS56" i="6" s="1"/>
  <c r="BC57" i="3"/>
  <c r="AU56" i="6" s="1"/>
  <c r="BD57" i="3"/>
  <c r="AV56" i="6" s="1"/>
  <c r="BF57" i="3"/>
  <c r="AX56" i="6" s="1"/>
  <c r="BG57" i="3"/>
  <c r="AY56" i="6" s="1"/>
  <c r="BH57" i="3"/>
  <c r="AZ56" i="6" s="1"/>
  <c r="BA56" i="6"/>
  <c r="BC56" i="6"/>
  <c r="BD56" i="6"/>
  <c r="C58" i="3"/>
  <c r="D58" i="3"/>
  <c r="E58" i="3"/>
  <c r="F58" i="3"/>
  <c r="K58" i="3"/>
  <c r="F57" i="6" s="1"/>
  <c r="M58" i="3"/>
  <c r="N58" i="3"/>
  <c r="J57" i="6" s="1"/>
  <c r="O58" i="3"/>
  <c r="K57" i="6" s="1"/>
  <c r="P58" i="3"/>
  <c r="L57" i="6" s="1"/>
  <c r="AP58" i="3"/>
  <c r="AG57" i="6" s="1"/>
  <c r="AQ58" i="3"/>
  <c r="AH57" i="6" s="1"/>
  <c r="AR58" i="3"/>
  <c r="AI57" i="6" s="1"/>
  <c r="AS58" i="3"/>
  <c r="AJ57" i="6" s="1"/>
  <c r="AT58" i="3"/>
  <c r="AK57" i="6" s="1"/>
  <c r="AU58" i="3"/>
  <c r="AL57" i="6" s="1"/>
  <c r="AW58" i="3"/>
  <c r="AV58" i="3" s="1"/>
  <c r="AN57" i="6" s="1"/>
  <c r="AX58" i="3"/>
  <c r="AP57" i="6" s="1"/>
  <c r="AY58" i="3"/>
  <c r="AQ57" i="6" s="1"/>
  <c r="AZ58" i="3"/>
  <c r="AR57" i="6" s="1"/>
  <c r="BB58" i="3"/>
  <c r="AT57" i="6" s="1"/>
  <c r="BC58" i="3"/>
  <c r="AU57" i="6" s="1"/>
  <c r="BD58" i="3"/>
  <c r="AV57" i="6" s="1"/>
  <c r="BF58" i="3"/>
  <c r="AX57" i="6" s="1"/>
  <c r="BG58" i="3"/>
  <c r="AY57" i="6" s="1"/>
  <c r="BH58" i="3"/>
  <c r="AZ57" i="6" s="1"/>
  <c r="BB57" i="6"/>
  <c r="BC57" i="6"/>
  <c r="BD57" i="6"/>
  <c r="C59" i="3"/>
  <c r="D59" i="3"/>
  <c r="E59" i="3"/>
  <c r="F59" i="3"/>
  <c r="K59" i="3"/>
  <c r="M59" i="3"/>
  <c r="N59" i="3"/>
  <c r="J58" i="6" s="1"/>
  <c r="O59" i="3"/>
  <c r="K58" i="6" s="1"/>
  <c r="P59" i="3"/>
  <c r="L58" i="6" s="1"/>
  <c r="AD58" i="6"/>
  <c r="AF58" i="6"/>
  <c r="AP59" i="3"/>
  <c r="AG58" i="6" s="1"/>
  <c r="AQ59" i="3"/>
  <c r="AH58" i="6" s="1"/>
  <c r="AR59" i="3"/>
  <c r="AI58" i="6" s="1"/>
  <c r="AS59" i="3"/>
  <c r="AJ58" i="6" s="1"/>
  <c r="AT59" i="3"/>
  <c r="AK58" i="6" s="1"/>
  <c r="AU59" i="3"/>
  <c r="AL58" i="6" s="1"/>
  <c r="AW59" i="3"/>
  <c r="AV59" i="3" s="1"/>
  <c r="AN58" i="6" s="1"/>
  <c r="AX59" i="3"/>
  <c r="AP58" i="6" s="1"/>
  <c r="AY59" i="3"/>
  <c r="AQ58" i="6" s="1"/>
  <c r="AZ59" i="3"/>
  <c r="AR58" i="6" s="1"/>
  <c r="BB59" i="3"/>
  <c r="AT58" i="6" s="1"/>
  <c r="BC59" i="3"/>
  <c r="AU58" i="6" s="1"/>
  <c r="BD59" i="3"/>
  <c r="AV58" i="6" s="1"/>
  <c r="BF59" i="3"/>
  <c r="AX58" i="6" s="1"/>
  <c r="BG59" i="3"/>
  <c r="AY58" i="6" s="1"/>
  <c r="BH59" i="3"/>
  <c r="AZ58" i="6" s="1"/>
  <c r="BB58" i="6"/>
  <c r="BC58" i="6"/>
  <c r="BD58" i="6"/>
  <c r="C60" i="3"/>
  <c r="D60" i="3"/>
  <c r="E60" i="3"/>
  <c r="F60" i="3"/>
  <c r="K60" i="3"/>
  <c r="M60" i="3"/>
  <c r="N60" i="3"/>
  <c r="J59" i="6" s="1"/>
  <c r="O60" i="3"/>
  <c r="K59" i="6" s="1"/>
  <c r="P60" i="3"/>
  <c r="L59" i="6" s="1"/>
  <c r="AE59" i="6"/>
  <c r="AP60" i="3"/>
  <c r="AG59" i="6" s="1"/>
  <c r="AQ60" i="3"/>
  <c r="AH59" i="6" s="1"/>
  <c r="AR60" i="3"/>
  <c r="AI59" i="6" s="1"/>
  <c r="AS60" i="3"/>
  <c r="AJ59" i="6" s="1"/>
  <c r="AT60" i="3"/>
  <c r="AK59" i="6" s="1"/>
  <c r="AU60" i="3"/>
  <c r="AL59" i="6" s="1"/>
  <c r="AW60" i="3"/>
  <c r="AV60" i="3" s="1"/>
  <c r="AN59" i="6" s="1"/>
  <c r="AX60" i="3"/>
  <c r="AP59" i="6" s="1"/>
  <c r="AY60" i="3"/>
  <c r="AQ59" i="6" s="1"/>
  <c r="AZ60" i="3"/>
  <c r="AR59" i="6" s="1"/>
  <c r="BB60" i="3"/>
  <c r="AT59" i="6" s="1"/>
  <c r="BC60" i="3"/>
  <c r="AU59" i="6" s="1"/>
  <c r="BD60" i="3"/>
  <c r="AV59" i="6" s="1"/>
  <c r="BF60" i="3"/>
  <c r="AX59" i="6" s="1"/>
  <c r="BG60" i="3"/>
  <c r="AY59" i="6" s="1"/>
  <c r="BH60" i="3"/>
  <c r="AZ59" i="6" s="1"/>
  <c r="BB59" i="6"/>
  <c r="BC59" i="6"/>
  <c r="BD59" i="6"/>
  <c r="C61" i="3"/>
  <c r="D61" i="3"/>
  <c r="E61" i="3"/>
  <c r="F61" i="3"/>
  <c r="K61" i="3"/>
  <c r="M61" i="3"/>
  <c r="N61" i="3"/>
  <c r="J60" i="6" s="1"/>
  <c r="O61" i="3"/>
  <c r="K60" i="6" s="1"/>
  <c r="P61" i="3"/>
  <c r="L60" i="6" s="1"/>
  <c r="AD60" i="6"/>
  <c r="AF60" i="6"/>
  <c r="AP61" i="3"/>
  <c r="AG60" i="6" s="1"/>
  <c r="AQ61" i="3"/>
  <c r="AH60" i="6" s="1"/>
  <c r="AR61" i="3"/>
  <c r="AI60" i="6" s="1"/>
  <c r="AS61" i="3"/>
  <c r="AJ60" i="6" s="1"/>
  <c r="AT61" i="3"/>
  <c r="AK60" i="6" s="1"/>
  <c r="AU61" i="3"/>
  <c r="AL60" i="6" s="1"/>
  <c r="AW61" i="3"/>
  <c r="AX61" i="3"/>
  <c r="AP60" i="6" s="1"/>
  <c r="AY61" i="3"/>
  <c r="AQ60" i="6" s="1"/>
  <c r="AZ61" i="3"/>
  <c r="AR60" i="6" s="1"/>
  <c r="BB61" i="3"/>
  <c r="AT60" i="6" s="1"/>
  <c r="BC61" i="3"/>
  <c r="AU60" i="6" s="1"/>
  <c r="BD61" i="3"/>
  <c r="AV60" i="6" s="1"/>
  <c r="BF61" i="3"/>
  <c r="AX60" i="6" s="1"/>
  <c r="BG61" i="3"/>
  <c r="AY60" i="6" s="1"/>
  <c r="BH61" i="3"/>
  <c r="AZ60" i="6" s="1"/>
  <c r="BB60" i="6"/>
  <c r="BC60" i="6"/>
  <c r="BD60" i="6"/>
  <c r="C62" i="3"/>
  <c r="D62" i="3"/>
  <c r="E62" i="3"/>
  <c r="F62" i="3"/>
  <c r="K62" i="3"/>
  <c r="M62" i="3"/>
  <c r="N62" i="3"/>
  <c r="J61" i="6" s="1"/>
  <c r="O62" i="3"/>
  <c r="K61" i="6" s="1"/>
  <c r="P62" i="3"/>
  <c r="L61" i="6" s="1"/>
  <c r="AE61" i="6"/>
  <c r="AP62" i="3"/>
  <c r="AG61" i="6" s="1"/>
  <c r="AQ62" i="3"/>
  <c r="AH61" i="6" s="1"/>
  <c r="AR62" i="3"/>
  <c r="AI61" i="6" s="1"/>
  <c r="AS62" i="3"/>
  <c r="AJ61" i="6" s="1"/>
  <c r="AT62" i="3"/>
  <c r="AK61" i="6" s="1"/>
  <c r="AU62" i="3"/>
  <c r="AL61" i="6" s="1"/>
  <c r="AW62" i="3"/>
  <c r="AX62" i="3"/>
  <c r="AP61" i="6" s="1"/>
  <c r="AY62" i="3"/>
  <c r="AQ61" i="6" s="1"/>
  <c r="AZ62" i="3"/>
  <c r="AR61" i="6" s="1"/>
  <c r="BB62" i="3"/>
  <c r="AT61" i="6" s="1"/>
  <c r="BC62" i="3"/>
  <c r="AU61" i="6" s="1"/>
  <c r="BD62" i="3"/>
  <c r="AV61" i="6" s="1"/>
  <c r="BF62" i="3"/>
  <c r="AX61" i="6" s="1"/>
  <c r="BG62" i="3"/>
  <c r="AY61" i="6" s="1"/>
  <c r="BH62" i="3"/>
  <c r="AZ61" i="6" s="1"/>
  <c r="BB61" i="6"/>
  <c r="BC61" i="6"/>
  <c r="BD61" i="6"/>
  <c r="C63" i="3"/>
  <c r="D63" i="3"/>
  <c r="E63" i="3"/>
  <c r="F63" i="3"/>
  <c r="K63" i="3"/>
  <c r="M63" i="3"/>
  <c r="N63" i="3"/>
  <c r="J62" i="6" s="1"/>
  <c r="O63" i="3"/>
  <c r="K62" i="6" s="1"/>
  <c r="P63" i="3"/>
  <c r="L62" i="6" s="1"/>
  <c r="AD62" i="6"/>
  <c r="AE62" i="6"/>
  <c r="AF62" i="6"/>
  <c r="AP63" i="3"/>
  <c r="AG62" i="6" s="1"/>
  <c r="AQ63" i="3"/>
  <c r="AH62" i="6" s="1"/>
  <c r="AR63" i="3"/>
  <c r="AI62" i="6" s="1"/>
  <c r="AS63" i="3"/>
  <c r="AJ62" i="6" s="1"/>
  <c r="AT63" i="3"/>
  <c r="AK62" i="6" s="1"/>
  <c r="AU63" i="3"/>
  <c r="AL62" i="6" s="1"/>
  <c r="AW63" i="3"/>
  <c r="AX63" i="3"/>
  <c r="AP62" i="6" s="1"/>
  <c r="AY63" i="3"/>
  <c r="AQ62" i="6" s="1"/>
  <c r="AZ63" i="3"/>
  <c r="AR62" i="6" s="1"/>
  <c r="BB63" i="3"/>
  <c r="AT62" i="6" s="1"/>
  <c r="BC63" i="3"/>
  <c r="AU62" i="6" s="1"/>
  <c r="BD63" i="3"/>
  <c r="AV62" i="6" s="1"/>
  <c r="BF63" i="3"/>
  <c r="AX62" i="6" s="1"/>
  <c r="BG63" i="3"/>
  <c r="AY62" i="6" s="1"/>
  <c r="BH63" i="3"/>
  <c r="AZ62" i="6" s="1"/>
  <c r="BB62" i="6"/>
  <c r="BC62" i="6"/>
  <c r="BD62" i="6"/>
  <c r="C64" i="3"/>
  <c r="D64" i="3"/>
  <c r="E64" i="3"/>
  <c r="F64" i="3"/>
  <c r="K64" i="3"/>
  <c r="M64" i="3"/>
  <c r="N64" i="3"/>
  <c r="J63" i="6" s="1"/>
  <c r="O64" i="3"/>
  <c r="K63" i="6" s="1"/>
  <c r="P64" i="3"/>
  <c r="L63" i="6" s="1"/>
  <c r="AE63" i="6"/>
  <c r="AF63" i="6"/>
  <c r="AP64" i="3"/>
  <c r="AG63" i="6" s="1"/>
  <c r="AQ64" i="3"/>
  <c r="AH63" i="6" s="1"/>
  <c r="AR64" i="3"/>
  <c r="AI63" i="6" s="1"/>
  <c r="AS64" i="3"/>
  <c r="AJ63" i="6" s="1"/>
  <c r="AT64" i="3"/>
  <c r="AK63" i="6" s="1"/>
  <c r="AU64" i="3"/>
  <c r="AL63" i="6" s="1"/>
  <c r="AW64" i="3"/>
  <c r="AV64" i="3" s="1"/>
  <c r="AN63" i="6" s="1"/>
  <c r="AX64" i="3"/>
  <c r="AP63" i="6" s="1"/>
  <c r="AY64" i="3"/>
  <c r="AQ63" i="6" s="1"/>
  <c r="AZ64" i="3"/>
  <c r="AR63" i="6" s="1"/>
  <c r="BB64" i="3"/>
  <c r="AT63" i="6" s="1"/>
  <c r="BC64" i="3"/>
  <c r="AU63" i="6" s="1"/>
  <c r="BD64" i="3"/>
  <c r="AV63" i="6" s="1"/>
  <c r="BF64" i="3"/>
  <c r="AX63" i="6" s="1"/>
  <c r="BG64" i="3"/>
  <c r="AY63" i="6" s="1"/>
  <c r="BH64" i="3"/>
  <c r="AZ63" i="6" s="1"/>
  <c r="BB63" i="6"/>
  <c r="BC63" i="6"/>
  <c r="BD63" i="6"/>
  <c r="C65" i="3"/>
  <c r="D65" i="3"/>
  <c r="E65" i="3"/>
  <c r="F65" i="3"/>
  <c r="K65" i="3"/>
  <c r="M65" i="3"/>
  <c r="N65" i="3"/>
  <c r="J64" i="6" s="1"/>
  <c r="O65" i="3"/>
  <c r="K64" i="6" s="1"/>
  <c r="P65" i="3"/>
  <c r="L64" i="6" s="1"/>
  <c r="AP65" i="3"/>
  <c r="AG64" i="6" s="1"/>
  <c r="AQ65" i="3"/>
  <c r="AH64" i="6" s="1"/>
  <c r="AR65" i="3"/>
  <c r="AI64" i="6" s="1"/>
  <c r="AS65" i="3"/>
  <c r="AJ64" i="6" s="1"/>
  <c r="AT65" i="3"/>
  <c r="AK64" i="6" s="1"/>
  <c r="AU65" i="3"/>
  <c r="AL64" i="6" s="1"/>
  <c r="AW65" i="3"/>
  <c r="AV65" i="3" s="1"/>
  <c r="AN64" i="6" s="1"/>
  <c r="AX65" i="3"/>
  <c r="AP64" i="6" s="1"/>
  <c r="AY65" i="3"/>
  <c r="AQ64" i="6" s="1"/>
  <c r="AZ65" i="3"/>
  <c r="AR64" i="6" s="1"/>
  <c r="BB65" i="3"/>
  <c r="AT64" i="6" s="1"/>
  <c r="BC65" i="3"/>
  <c r="AU64" i="6" s="1"/>
  <c r="BD65" i="3"/>
  <c r="AV64" i="6" s="1"/>
  <c r="BF65" i="3"/>
  <c r="AX64" i="6" s="1"/>
  <c r="BG65" i="3"/>
  <c r="AY64" i="6" s="1"/>
  <c r="BH65" i="3"/>
  <c r="AZ64" i="6" s="1"/>
  <c r="BB64" i="6"/>
  <c r="BC64" i="6"/>
  <c r="BD64" i="6"/>
  <c r="C66" i="3"/>
  <c r="D66" i="3"/>
  <c r="E66" i="3"/>
  <c r="F66" i="3"/>
  <c r="K66" i="3"/>
  <c r="M66" i="3"/>
  <c r="N66" i="3"/>
  <c r="J65" i="6" s="1"/>
  <c r="O66" i="3"/>
  <c r="K65" i="6" s="1"/>
  <c r="P66" i="3"/>
  <c r="L65" i="6" s="1"/>
  <c r="AP66" i="3"/>
  <c r="AG65" i="6" s="1"/>
  <c r="AQ66" i="3"/>
  <c r="AH65" i="6" s="1"/>
  <c r="AR66" i="3"/>
  <c r="AI65" i="6" s="1"/>
  <c r="AS66" i="3"/>
  <c r="AJ65" i="6" s="1"/>
  <c r="AT66" i="3"/>
  <c r="AK65" i="6" s="1"/>
  <c r="AU66" i="3"/>
  <c r="AL65" i="6" s="1"/>
  <c r="AW66" i="3"/>
  <c r="AV66" i="3" s="1"/>
  <c r="AN65" i="6" s="1"/>
  <c r="AX66" i="3"/>
  <c r="AP65" i="6" s="1"/>
  <c r="AY66" i="3"/>
  <c r="AQ65" i="6" s="1"/>
  <c r="AZ66" i="3"/>
  <c r="AR65" i="6" s="1"/>
  <c r="BB66" i="3"/>
  <c r="AT65" i="6" s="1"/>
  <c r="BC66" i="3"/>
  <c r="AU65" i="6" s="1"/>
  <c r="BD66" i="3"/>
  <c r="AV65" i="6" s="1"/>
  <c r="BF66" i="3"/>
  <c r="AX65" i="6" s="1"/>
  <c r="BG66" i="3"/>
  <c r="AY65" i="6" s="1"/>
  <c r="BH66" i="3"/>
  <c r="AZ65" i="6" s="1"/>
  <c r="BB65" i="6"/>
  <c r="BC65" i="6"/>
  <c r="BD65" i="6"/>
  <c r="C67" i="3"/>
  <c r="D67" i="3"/>
  <c r="E67" i="3"/>
  <c r="F67" i="3"/>
  <c r="K67" i="3"/>
  <c r="M67" i="3"/>
  <c r="N67" i="3"/>
  <c r="J66" i="6" s="1"/>
  <c r="O67" i="3"/>
  <c r="K66" i="6" s="1"/>
  <c r="P67" i="3"/>
  <c r="L66" i="6" s="1"/>
  <c r="AP67" i="3"/>
  <c r="AG66" i="6" s="1"/>
  <c r="AQ67" i="3"/>
  <c r="AH66" i="6" s="1"/>
  <c r="AR67" i="3"/>
  <c r="AI66" i="6" s="1"/>
  <c r="AS67" i="3"/>
  <c r="AJ66" i="6" s="1"/>
  <c r="AT67" i="3"/>
  <c r="AK66" i="6" s="1"/>
  <c r="AU67" i="3"/>
  <c r="AL66" i="6" s="1"/>
  <c r="AW67" i="3"/>
  <c r="AV67" i="3" s="1"/>
  <c r="AN66" i="6" s="1"/>
  <c r="AX67" i="3"/>
  <c r="AP66" i="6" s="1"/>
  <c r="AY67" i="3"/>
  <c r="AQ66" i="6" s="1"/>
  <c r="AZ67" i="3"/>
  <c r="AR66" i="6" s="1"/>
  <c r="BB67" i="3"/>
  <c r="AT66" i="6" s="1"/>
  <c r="BC67" i="3"/>
  <c r="AU66" i="6" s="1"/>
  <c r="BD67" i="3"/>
  <c r="AV66" i="6" s="1"/>
  <c r="BF67" i="3"/>
  <c r="AX66" i="6" s="1"/>
  <c r="BG67" i="3"/>
  <c r="AY66" i="6" s="1"/>
  <c r="BH67" i="3"/>
  <c r="AZ66" i="6" s="1"/>
  <c r="BB66" i="6"/>
  <c r="BC66" i="6"/>
  <c r="BD66" i="6"/>
  <c r="C68" i="3"/>
  <c r="D68" i="3"/>
  <c r="E68" i="3"/>
  <c r="F68" i="3"/>
  <c r="K68" i="3"/>
  <c r="M68" i="3"/>
  <c r="N68" i="3"/>
  <c r="J67" i="6" s="1"/>
  <c r="O68" i="3"/>
  <c r="K67" i="6" s="1"/>
  <c r="P68" i="3"/>
  <c r="L67" i="6" s="1"/>
  <c r="AP68" i="3"/>
  <c r="AG67" i="6" s="1"/>
  <c r="AQ68" i="3"/>
  <c r="AH67" i="6" s="1"/>
  <c r="AR68" i="3"/>
  <c r="AI67" i="6" s="1"/>
  <c r="AS68" i="3"/>
  <c r="AJ67" i="6" s="1"/>
  <c r="AT68" i="3"/>
  <c r="AK67" i="6" s="1"/>
  <c r="AU68" i="3"/>
  <c r="AL67" i="6" s="1"/>
  <c r="AW68" i="3"/>
  <c r="AV68" i="3" s="1"/>
  <c r="AN67" i="6" s="1"/>
  <c r="AX68" i="3"/>
  <c r="AP67" i="6" s="1"/>
  <c r="AY68" i="3"/>
  <c r="AQ67" i="6" s="1"/>
  <c r="AZ68" i="3"/>
  <c r="AR67" i="6" s="1"/>
  <c r="BB68" i="3"/>
  <c r="AT67" i="6" s="1"/>
  <c r="BC68" i="3"/>
  <c r="AU67" i="6" s="1"/>
  <c r="BD68" i="3"/>
  <c r="AV67" i="6" s="1"/>
  <c r="BF68" i="3"/>
  <c r="AX67" i="6" s="1"/>
  <c r="BG68" i="3"/>
  <c r="AY67" i="6" s="1"/>
  <c r="BH68" i="3"/>
  <c r="AZ67" i="6" s="1"/>
  <c r="BB67" i="6"/>
  <c r="BC67" i="6"/>
  <c r="BD67" i="6"/>
  <c r="C69" i="3"/>
  <c r="D69" i="3"/>
  <c r="E69" i="3"/>
  <c r="F69" i="3"/>
  <c r="K69" i="3"/>
  <c r="M69" i="3"/>
  <c r="N69" i="3"/>
  <c r="J68" i="6" s="1"/>
  <c r="O69" i="3"/>
  <c r="K68" i="6" s="1"/>
  <c r="P69" i="3"/>
  <c r="L68" i="6" s="1"/>
  <c r="AP69" i="3"/>
  <c r="AG68" i="6" s="1"/>
  <c r="AQ69" i="3"/>
  <c r="AH68" i="6" s="1"/>
  <c r="AR69" i="3"/>
  <c r="AI68" i="6" s="1"/>
  <c r="AS69" i="3"/>
  <c r="AJ68" i="6" s="1"/>
  <c r="AT69" i="3"/>
  <c r="AK68" i="6" s="1"/>
  <c r="AU69" i="3"/>
  <c r="AL68" i="6" s="1"/>
  <c r="AW69" i="3"/>
  <c r="AV69" i="3" s="1"/>
  <c r="AN68" i="6" s="1"/>
  <c r="AX69" i="3"/>
  <c r="AP68" i="6" s="1"/>
  <c r="AY69" i="3"/>
  <c r="AQ68" i="6" s="1"/>
  <c r="AZ69" i="3"/>
  <c r="AR68" i="6" s="1"/>
  <c r="BB69" i="3"/>
  <c r="AT68" i="6" s="1"/>
  <c r="BC69" i="3"/>
  <c r="AU68" i="6" s="1"/>
  <c r="BD69" i="3"/>
  <c r="AV68" i="6" s="1"/>
  <c r="BF69" i="3"/>
  <c r="AX68" i="6" s="1"/>
  <c r="BG69" i="3"/>
  <c r="AY68" i="6" s="1"/>
  <c r="BH69" i="3"/>
  <c r="AZ68" i="6" s="1"/>
  <c r="BB68" i="6"/>
  <c r="BC68" i="6"/>
  <c r="BD68" i="6"/>
  <c r="C70" i="3"/>
  <c r="D70" i="3"/>
  <c r="E70" i="3"/>
  <c r="F70" i="3"/>
  <c r="K70" i="3"/>
  <c r="M70" i="3"/>
  <c r="N70" i="3"/>
  <c r="J69" i="6" s="1"/>
  <c r="O70" i="3"/>
  <c r="K69" i="6" s="1"/>
  <c r="P70" i="3"/>
  <c r="L69" i="6" s="1"/>
  <c r="AP70" i="3"/>
  <c r="AG69" i="6" s="1"/>
  <c r="AQ70" i="3"/>
  <c r="AH69" i="6" s="1"/>
  <c r="AR70" i="3"/>
  <c r="AI69" i="6" s="1"/>
  <c r="AS70" i="3"/>
  <c r="AJ69" i="6" s="1"/>
  <c r="AT70" i="3"/>
  <c r="AK69" i="6" s="1"/>
  <c r="AU70" i="3"/>
  <c r="AL69" i="6" s="1"/>
  <c r="AW70" i="3"/>
  <c r="AX70" i="3"/>
  <c r="AP69" i="6" s="1"/>
  <c r="AY70" i="3"/>
  <c r="AQ69" i="6" s="1"/>
  <c r="AZ70" i="3"/>
  <c r="AR69" i="6" s="1"/>
  <c r="BB70" i="3"/>
  <c r="AT69" i="6" s="1"/>
  <c r="BC70" i="3"/>
  <c r="AU69" i="6" s="1"/>
  <c r="BD70" i="3"/>
  <c r="AV69" i="6" s="1"/>
  <c r="BF70" i="3"/>
  <c r="AX69" i="6" s="1"/>
  <c r="BG70" i="3"/>
  <c r="AY69" i="6" s="1"/>
  <c r="BH70" i="3"/>
  <c r="AZ69" i="6" s="1"/>
  <c r="BB69" i="6"/>
  <c r="BC69" i="6"/>
  <c r="BD69" i="6"/>
  <c r="C71" i="3"/>
  <c r="D71" i="3"/>
  <c r="E71" i="3"/>
  <c r="F71" i="3"/>
  <c r="K71" i="3"/>
  <c r="M71" i="3"/>
  <c r="N71" i="3"/>
  <c r="J70" i="6" s="1"/>
  <c r="O71" i="3"/>
  <c r="K70" i="6" s="1"/>
  <c r="P71" i="3"/>
  <c r="L70" i="6" s="1"/>
  <c r="AP71" i="3"/>
  <c r="AG70" i="6" s="1"/>
  <c r="AQ71" i="3"/>
  <c r="AH70" i="6" s="1"/>
  <c r="AR71" i="3"/>
  <c r="AI70" i="6" s="1"/>
  <c r="AS71" i="3"/>
  <c r="AJ70" i="6" s="1"/>
  <c r="AT71" i="3"/>
  <c r="AK70" i="6" s="1"/>
  <c r="AU71" i="3"/>
  <c r="AL70" i="6" s="1"/>
  <c r="AW71" i="3"/>
  <c r="AV71" i="3" s="1"/>
  <c r="AN70" i="6" s="1"/>
  <c r="AX71" i="3"/>
  <c r="AP70" i="6" s="1"/>
  <c r="AY71" i="3"/>
  <c r="AQ70" i="6" s="1"/>
  <c r="AZ71" i="3"/>
  <c r="AR70" i="6" s="1"/>
  <c r="BB71" i="3"/>
  <c r="AT70" i="6" s="1"/>
  <c r="BC71" i="3"/>
  <c r="AU70" i="6" s="1"/>
  <c r="BD71" i="3"/>
  <c r="AV70" i="6" s="1"/>
  <c r="BF71" i="3"/>
  <c r="AX70" i="6" s="1"/>
  <c r="BG71" i="3"/>
  <c r="AY70" i="6" s="1"/>
  <c r="BH71" i="3"/>
  <c r="AZ70" i="6" s="1"/>
  <c r="BB70" i="6"/>
  <c r="BC70" i="6"/>
  <c r="BD70" i="6"/>
  <c r="C72" i="3"/>
  <c r="D72" i="3"/>
  <c r="E72" i="3"/>
  <c r="F72" i="3"/>
  <c r="K72" i="3"/>
  <c r="M72" i="3"/>
  <c r="N72" i="3"/>
  <c r="J71" i="6" s="1"/>
  <c r="O72" i="3"/>
  <c r="K71" i="6" s="1"/>
  <c r="P72" i="3"/>
  <c r="L71" i="6" s="1"/>
  <c r="AP72" i="3"/>
  <c r="AG71" i="6" s="1"/>
  <c r="AQ72" i="3"/>
  <c r="AH71" i="6" s="1"/>
  <c r="AR72" i="3"/>
  <c r="AI71" i="6" s="1"/>
  <c r="AS72" i="3"/>
  <c r="AJ71" i="6" s="1"/>
  <c r="AT72" i="3"/>
  <c r="AK71" i="6" s="1"/>
  <c r="AU72" i="3"/>
  <c r="AL71" i="6" s="1"/>
  <c r="AW72" i="3"/>
  <c r="AV72" i="3" s="1"/>
  <c r="AN71" i="6" s="1"/>
  <c r="AX72" i="3"/>
  <c r="AP71" i="6" s="1"/>
  <c r="AY72" i="3"/>
  <c r="AQ71" i="6" s="1"/>
  <c r="AZ72" i="3"/>
  <c r="AR71" i="6" s="1"/>
  <c r="BB72" i="3"/>
  <c r="AT71" i="6" s="1"/>
  <c r="BC72" i="3"/>
  <c r="AU71" i="6" s="1"/>
  <c r="BD72" i="3"/>
  <c r="AV71" i="6" s="1"/>
  <c r="BF72" i="3"/>
  <c r="AX71" i="6" s="1"/>
  <c r="BG72" i="3"/>
  <c r="AY71" i="6" s="1"/>
  <c r="BH72" i="3"/>
  <c r="AZ71" i="6" s="1"/>
  <c r="BB71" i="6"/>
  <c r="BC71" i="6"/>
  <c r="BD71" i="6"/>
  <c r="C73" i="3"/>
  <c r="D73" i="3"/>
  <c r="E73" i="3"/>
  <c r="F73" i="3"/>
  <c r="K73" i="3"/>
  <c r="M73" i="3"/>
  <c r="N73" i="3"/>
  <c r="J72" i="6" s="1"/>
  <c r="O73" i="3"/>
  <c r="K72" i="6" s="1"/>
  <c r="P73" i="3"/>
  <c r="L72" i="6" s="1"/>
  <c r="AP73" i="3"/>
  <c r="AG72" i="6" s="1"/>
  <c r="AQ73" i="3"/>
  <c r="AH72" i="6" s="1"/>
  <c r="AR73" i="3"/>
  <c r="AI72" i="6" s="1"/>
  <c r="AS73" i="3"/>
  <c r="AJ72" i="6" s="1"/>
  <c r="AT73" i="3"/>
  <c r="AK72" i="6" s="1"/>
  <c r="AU73" i="3"/>
  <c r="AL72" i="6" s="1"/>
  <c r="AW73" i="3"/>
  <c r="AV73" i="3" s="1"/>
  <c r="AN72" i="6" s="1"/>
  <c r="AX73" i="3"/>
  <c r="AP72" i="6" s="1"/>
  <c r="AY73" i="3"/>
  <c r="AQ72" i="6" s="1"/>
  <c r="AZ73" i="3"/>
  <c r="AR72" i="6" s="1"/>
  <c r="BB73" i="3"/>
  <c r="AT72" i="6" s="1"/>
  <c r="BC73" i="3"/>
  <c r="AU72" i="6" s="1"/>
  <c r="BD73" i="3"/>
  <c r="AV72" i="6" s="1"/>
  <c r="BF73" i="3"/>
  <c r="AX72" i="6" s="1"/>
  <c r="BG73" i="3"/>
  <c r="AY72" i="6" s="1"/>
  <c r="BH73" i="3"/>
  <c r="AZ72" i="6" s="1"/>
  <c r="BB72" i="6"/>
  <c r="BC72" i="6"/>
  <c r="BD72" i="6"/>
  <c r="C74" i="3"/>
  <c r="D74" i="3"/>
  <c r="E74" i="3"/>
  <c r="F74" i="3"/>
  <c r="K74" i="3"/>
  <c r="M74" i="3"/>
  <c r="N74" i="3"/>
  <c r="J73" i="6" s="1"/>
  <c r="O74" i="3"/>
  <c r="K73" i="6" s="1"/>
  <c r="P74" i="3"/>
  <c r="L73" i="6" s="1"/>
  <c r="AP74" i="3"/>
  <c r="AG73" i="6" s="1"/>
  <c r="AQ74" i="3"/>
  <c r="AH73" i="6" s="1"/>
  <c r="AR74" i="3"/>
  <c r="AI73" i="6" s="1"/>
  <c r="AS74" i="3"/>
  <c r="AJ73" i="6" s="1"/>
  <c r="AT74" i="3"/>
  <c r="AK73" i="6" s="1"/>
  <c r="AU74" i="3"/>
  <c r="AL73" i="6" s="1"/>
  <c r="AW74" i="3"/>
  <c r="AV74" i="3" s="1"/>
  <c r="AN73" i="6" s="1"/>
  <c r="AX74" i="3"/>
  <c r="AP73" i="6" s="1"/>
  <c r="AY74" i="3"/>
  <c r="AQ73" i="6" s="1"/>
  <c r="AZ74" i="3"/>
  <c r="AR73" i="6" s="1"/>
  <c r="BB74" i="3"/>
  <c r="AT73" i="6" s="1"/>
  <c r="BC74" i="3"/>
  <c r="AU73" i="6" s="1"/>
  <c r="BD74" i="3"/>
  <c r="AV73" i="6" s="1"/>
  <c r="BF74" i="3"/>
  <c r="AX73" i="6" s="1"/>
  <c r="BG74" i="3"/>
  <c r="AY73" i="6" s="1"/>
  <c r="BH74" i="3"/>
  <c r="AZ73" i="6" s="1"/>
  <c r="BB73" i="6"/>
  <c r="BC73" i="6"/>
  <c r="BD73" i="6"/>
  <c r="C75" i="3"/>
  <c r="D75" i="3"/>
  <c r="E75" i="3"/>
  <c r="F75" i="3"/>
  <c r="K75" i="3"/>
  <c r="M75" i="3"/>
  <c r="N75" i="3"/>
  <c r="J74" i="6" s="1"/>
  <c r="O75" i="3"/>
  <c r="K74" i="6" s="1"/>
  <c r="P75" i="3"/>
  <c r="L74" i="6" s="1"/>
  <c r="AP75" i="3"/>
  <c r="AG74" i="6" s="1"/>
  <c r="AQ75" i="3"/>
  <c r="AH74" i="6" s="1"/>
  <c r="AR75" i="3"/>
  <c r="AI74" i="6" s="1"/>
  <c r="AS75" i="3"/>
  <c r="AJ74" i="6" s="1"/>
  <c r="AT75" i="3"/>
  <c r="AK74" i="6" s="1"/>
  <c r="AU75" i="3"/>
  <c r="AL74" i="6" s="1"/>
  <c r="AW75" i="3"/>
  <c r="AV75" i="3" s="1"/>
  <c r="AN74" i="6" s="1"/>
  <c r="AX75" i="3"/>
  <c r="AP74" i="6" s="1"/>
  <c r="AY75" i="3"/>
  <c r="AQ74" i="6" s="1"/>
  <c r="AZ75" i="3"/>
  <c r="AR74" i="6" s="1"/>
  <c r="BB75" i="3"/>
  <c r="AT74" i="6" s="1"/>
  <c r="BC75" i="3"/>
  <c r="AU74" i="6" s="1"/>
  <c r="BD75" i="3"/>
  <c r="AV74" i="6" s="1"/>
  <c r="BF75" i="3"/>
  <c r="AX74" i="6" s="1"/>
  <c r="BG75" i="3"/>
  <c r="AY74" i="6" s="1"/>
  <c r="BH75" i="3"/>
  <c r="AZ74" i="6" s="1"/>
  <c r="BB74" i="6"/>
  <c r="BC74" i="6"/>
  <c r="BD74" i="6"/>
  <c r="C76" i="3"/>
  <c r="D76" i="3"/>
  <c r="E76" i="3"/>
  <c r="F76" i="3"/>
  <c r="K76" i="3"/>
  <c r="M76" i="3"/>
  <c r="N76" i="3"/>
  <c r="J75" i="6" s="1"/>
  <c r="O76" i="3"/>
  <c r="K75" i="6" s="1"/>
  <c r="P76" i="3"/>
  <c r="L75" i="6" s="1"/>
  <c r="AP76" i="3"/>
  <c r="AG75" i="6" s="1"/>
  <c r="AQ76" i="3"/>
  <c r="AH75" i="6" s="1"/>
  <c r="AR76" i="3"/>
  <c r="AI75" i="6" s="1"/>
  <c r="AS76" i="3"/>
  <c r="AJ75" i="6" s="1"/>
  <c r="AT76" i="3"/>
  <c r="AK75" i="6" s="1"/>
  <c r="AU76" i="3"/>
  <c r="AL75" i="6" s="1"/>
  <c r="AW76" i="3"/>
  <c r="AV76" i="3" s="1"/>
  <c r="AN75" i="6" s="1"/>
  <c r="AX76" i="3"/>
  <c r="AP75" i="6" s="1"/>
  <c r="AY76" i="3"/>
  <c r="AQ75" i="6" s="1"/>
  <c r="AZ76" i="3"/>
  <c r="AR75" i="6" s="1"/>
  <c r="BB76" i="3"/>
  <c r="AT75" i="6" s="1"/>
  <c r="BC76" i="3"/>
  <c r="AU75" i="6" s="1"/>
  <c r="BD76" i="3"/>
  <c r="AV75" i="6" s="1"/>
  <c r="BF76" i="3"/>
  <c r="AX75" i="6" s="1"/>
  <c r="BG76" i="3"/>
  <c r="AY75" i="6" s="1"/>
  <c r="BH76" i="3"/>
  <c r="AZ75" i="6" s="1"/>
  <c r="BB75" i="6"/>
  <c r="BC75" i="6"/>
  <c r="BD75" i="6"/>
  <c r="C77" i="3"/>
  <c r="D77" i="3"/>
  <c r="E77" i="3"/>
  <c r="F77" i="3"/>
  <c r="K77" i="3"/>
  <c r="M77" i="3"/>
  <c r="N77" i="3"/>
  <c r="J76" i="6" s="1"/>
  <c r="O77" i="3"/>
  <c r="K76" i="6" s="1"/>
  <c r="P77" i="3"/>
  <c r="L76" i="6" s="1"/>
  <c r="AP77" i="3"/>
  <c r="AG76" i="6" s="1"/>
  <c r="AQ77" i="3"/>
  <c r="AH76" i="6" s="1"/>
  <c r="AR77" i="3"/>
  <c r="AI76" i="6" s="1"/>
  <c r="AS77" i="3"/>
  <c r="AJ76" i="6" s="1"/>
  <c r="AT77" i="3"/>
  <c r="AK76" i="6" s="1"/>
  <c r="AU77" i="3"/>
  <c r="AL76" i="6" s="1"/>
  <c r="AW77" i="3"/>
  <c r="AV77" i="3" s="1"/>
  <c r="AN76" i="6" s="1"/>
  <c r="AX77" i="3"/>
  <c r="AP76" i="6" s="1"/>
  <c r="AY77" i="3"/>
  <c r="AQ76" i="6" s="1"/>
  <c r="AZ77" i="3"/>
  <c r="AR76" i="6" s="1"/>
  <c r="BB77" i="3"/>
  <c r="AT76" i="6" s="1"/>
  <c r="BC77" i="3"/>
  <c r="AU76" i="6" s="1"/>
  <c r="BD77" i="3"/>
  <c r="AV76" i="6" s="1"/>
  <c r="BF77" i="3"/>
  <c r="AX76" i="6" s="1"/>
  <c r="BG77" i="3"/>
  <c r="AY76" i="6" s="1"/>
  <c r="BH77" i="3"/>
  <c r="AZ76" i="6" s="1"/>
  <c r="BB76" i="6"/>
  <c r="BC76" i="6"/>
  <c r="BD76" i="6"/>
  <c r="C78" i="3"/>
  <c r="D78" i="3"/>
  <c r="E78" i="3"/>
  <c r="F78" i="3"/>
  <c r="K78" i="3"/>
  <c r="M78" i="3"/>
  <c r="N78" i="3"/>
  <c r="J77" i="6" s="1"/>
  <c r="O78" i="3"/>
  <c r="K77" i="6" s="1"/>
  <c r="P78" i="3"/>
  <c r="L77" i="6" s="1"/>
  <c r="AP78" i="3"/>
  <c r="AG77" i="6" s="1"/>
  <c r="AQ78" i="3"/>
  <c r="AH77" i="6" s="1"/>
  <c r="AR78" i="3"/>
  <c r="AI77" i="6" s="1"/>
  <c r="AS78" i="3"/>
  <c r="AJ77" i="6" s="1"/>
  <c r="AT78" i="3"/>
  <c r="AK77" i="6" s="1"/>
  <c r="AU78" i="3"/>
  <c r="AL77" i="6" s="1"/>
  <c r="AW78" i="3"/>
  <c r="AV78" i="3" s="1"/>
  <c r="AN77" i="6" s="1"/>
  <c r="AX78" i="3"/>
  <c r="AP77" i="6" s="1"/>
  <c r="AY78" i="3"/>
  <c r="AQ77" i="6" s="1"/>
  <c r="AZ78" i="3"/>
  <c r="AR77" i="6" s="1"/>
  <c r="BB78" i="3"/>
  <c r="AT77" i="6" s="1"/>
  <c r="BC78" i="3"/>
  <c r="AU77" i="6" s="1"/>
  <c r="BD78" i="3"/>
  <c r="AV77" i="6" s="1"/>
  <c r="BF78" i="3"/>
  <c r="AX77" i="6" s="1"/>
  <c r="BG78" i="3"/>
  <c r="AY77" i="6" s="1"/>
  <c r="BH78" i="3"/>
  <c r="AZ77" i="6" s="1"/>
  <c r="BB77" i="6"/>
  <c r="BC77" i="6"/>
  <c r="BD77" i="6"/>
  <c r="C79" i="3"/>
  <c r="D79" i="3"/>
  <c r="E79" i="3"/>
  <c r="F79" i="3"/>
  <c r="K79" i="3"/>
  <c r="M79" i="3"/>
  <c r="N79" i="3"/>
  <c r="J78" i="6" s="1"/>
  <c r="O79" i="3"/>
  <c r="K78" i="6" s="1"/>
  <c r="P79" i="3"/>
  <c r="L78" i="6" s="1"/>
  <c r="AP79" i="3"/>
  <c r="AG78" i="6" s="1"/>
  <c r="AQ79" i="3"/>
  <c r="AH78" i="6" s="1"/>
  <c r="AR79" i="3"/>
  <c r="AI78" i="6" s="1"/>
  <c r="AS79" i="3"/>
  <c r="AJ78" i="6" s="1"/>
  <c r="AT79" i="3"/>
  <c r="AK78" i="6" s="1"/>
  <c r="AU79" i="3"/>
  <c r="AL78" i="6" s="1"/>
  <c r="AW79" i="3"/>
  <c r="AV79" i="3" s="1"/>
  <c r="AN78" i="6" s="1"/>
  <c r="AX79" i="3"/>
  <c r="AP78" i="6" s="1"/>
  <c r="AY79" i="3"/>
  <c r="AQ78" i="6" s="1"/>
  <c r="AZ79" i="3"/>
  <c r="AR78" i="6" s="1"/>
  <c r="BB79" i="3"/>
  <c r="AT78" i="6" s="1"/>
  <c r="BC79" i="3"/>
  <c r="AU78" i="6" s="1"/>
  <c r="BD79" i="3"/>
  <c r="AV78" i="6" s="1"/>
  <c r="BF79" i="3"/>
  <c r="AX78" i="6" s="1"/>
  <c r="BG79" i="3"/>
  <c r="AY78" i="6" s="1"/>
  <c r="BH79" i="3"/>
  <c r="AZ78" i="6" s="1"/>
  <c r="BB78" i="6"/>
  <c r="BC78" i="6"/>
  <c r="BD78" i="6"/>
  <c r="C80" i="3"/>
  <c r="D80" i="3"/>
  <c r="E80" i="3"/>
  <c r="F80" i="3"/>
  <c r="K80" i="3"/>
  <c r="M80" i="3"/>
  <c r="N80" i="3"/>
  <c r="J79" i="6" s="1"/>
  <c r="O80" i="3"/>
  <c r="K79" i="6" s="1"/>
  <c r="P80" i="3"/>
  <c r="L79" i="6" s="1"/>
  <c r="AP80" i="3"/>
  <c r="AG79" i="6" s="1"/>
  <c r="AQ80" i="3"/>
  <c r="AH79" i="6" s="1"/>
  <c r="AR80" i="3"/>
  <c r="AI79" i="6" s="1"/>
  <c r="AS80" i="3"/>
  <c r="AJ79" i="6" s="1"/>
  <c r="AT80" i="3"/>
  <c r="AK79" i="6" s="1"/>
  <c r="AU80" i="3"/>
  <c r="AL79" i="6" s="1"/>
  <c r="AW80" i="3"/>
  <c r="AV80" i="3" s="1"/>
  <c r="AN79" i="6" s="1"/>
  <c r="AX80" i="3"/>
  <c r="AP79" i="6" s="1"/>
  <c r="AY80" i="3"/>
  <c r="AQ79" i="6" s="1"/>
  <c r="AZ80" i="3"/>
  <c r="AR79" i="6" s="1"/>
  <c r="BB80" i="3"/>
  <c r="AT79" i="6" s="1"/>
  <c r="BC80" i="3"/>
  <c r="AU79" i="6" s="1"/>
  <c r="BD80" i="3"/>
  <c r="AV79" i="6" s="1"/>
  <c r="BF80" i="3"/>
  <c r="AX79" i="6" s="1"/>
  <c r="BG80" i="3"/>
  <c r="AY79" i="6" s="1"/>
  <c r="BH80" i="3"/>
  <c r="AZ79" i="6" s="1"/>
  <c r="BB79" i="6"/>
  <c r="BC79" i="6"/>
  <c r="BD79" i="6"/>
  <c r="C81" i="3"/>
  <c r="D81" i="3"/>
  <c r="E81" i="3"/>
  <c r="F81" i="3"/>
  <c r="K81" i="3"/>
  <c r="M81" i="3"/>
  <c r="N81" i="3"/>
  <c r="J80" i="6" s="1"/>
  <c r="O81" i="3"/>
  <c r="K80" i="6" s="1"/>
  <c r="P81" i="3"/>
  <c r="L80" i="6" s="1"/>
  <c r="AP81" i="3"/>
  <c r="AG80" i="6" s="1"/>
  <c r="AQ81" i="3"/>
  <c r="AH80" i="6" s="1"/>
  <c r="AR81" i="3"/>
  <c r="AI80" i="6" s="1"/>
  <c r="AS81" i="3"/>
  <c r="AJ80" i="6" s="1"/>
  <c r="AT81" i="3"/>
  <c r="AK80" i="6" s="1"/>
  <c r="AU81" i="3"/>
  <c r="AL80" i="6" s="1"/>
  <c r="AW81" i="3"/>
  <c r="AV81" i="3" s="1"/>
  <c r="AN80" i="6" s="1"/>
  <c r="AX81" i="3"/>
  <c r="AP80" i="6" s="1"/>
  <c r="AY81" i="3"/>
  <c r="AQ80" i="6" s="1"/>
  <c r="AZ81" i="3"/>
  <c r="AR80" i="6" s="1"/>
  <c r="BB81" i="3"/>
  <c r="AT80" i="6" s="1"/>
  <c r="BC81" i="3"/>
  <c r="AU80" i="6" s="1"/>
  <c r="BD81" i="3"/>
  <c r="AV80" i="6" s="1"/>
  <c r="BF81" i="3"/>
  <c r="AX80" i="6" s="1"/>
  <c r="BG81" i="3"/>
  <c r="AY80" i="6" s="1"/>
  <c r="BH81" i="3"/>
  <c r="AZ80" i="6" s="1"/>
  <c r="BB80" i="6"/>
  <c r="BC80" i="6"/>
  <c r="BD80" i="6"/>
  <c r="C82" i="3"/>
  <c r="D82" i="3"/>
  <c r="E82" i="3"/>
  <c r="F82" i="3"/>
  <c r="K82" i="3"/>
  <c r="M82" i="3"/>
  <c r="N82" i="3"/>
  <c r="J81" i="6" s="1"/>
  <c r="O82" i="3"/>
  <c r="K81" i="6" s="1"/>
  <c r="P82" i="3"/>
  <c r="L81" i="6" s="1"/>
  <c r="AP82" i="3"/>
  <c r="AG81" i="6" s="1"/>
  <c r="AQ82" i="3"/>
  <c r="AH81" i="6" s="1"/>
  <c r="AR82" i="3"/>
  <c r="AI81" i="6" s="1"/>
  <c r="AS82" i="3"/>
  <c r="AJ81" i="6" s="1"/>
  <c r="AT82" i="3"/>
  <c r="AK81" i="6" s="1"/>
  <c r="AU82" i="3"/>
  <c r="AL81" i="6" s="1"/>
  <c r="AW82" i="3"/>
  <c r="AV82" i="3" s="1"/>
  <c r="AN81" i="6" s="1"/>
  <c r="AX82" i="3"/>
  <c r="AP81" i="6" s="1"/>
  <c r="AY82" i="3"/>
  <c r="AQ81" i="6" s="1"/>
  <c r="AZ82" i="3"/>
  <c r="AR81" i="6" s="1"/>
  <c r="BB82" i="3"/>
  <c r="AT81" i="6" s="1"/>
  <c r="BC82" i="3"/>
  <c r="AU81" i="6" s="1"/>
  <c r="BD82" i="3"/>
  <c r="AV81" i="6" s="1"/>
  <c r="BF82" i="3"/>
  <c r="AX81" i="6" s="1"/>
  <c r="BG82" i="3"/>
  <c r="AY81" i="6" s="1"/>
  <c r="BH82" i="3"/>
  <c r="AZ81" i="6" s="1"/>
  <c r="BB81" i="6"/>
  <c r="BC81" i="6"/>
  <c r="BD81" i="6"/>
  <c r="C83" i="3"/>
  <c r="D83" i="3"/>
  <c r="E83" i="3"/>
  <c r="F83" i="3"/>
  <c r="K83" i="3"/>
  <c r="M83" i="3"/>
  <c r="N83" i="3"/>
  <c r="J82" i="6" s="1"/>
  <c r="O83" i="3"/>
  <c r="K82" i="6" s="1"/>
  <c r="P83" i="3"/>
  <c r="L82" i="6" s="1"/>
  <c r="AP83" i="3"/>
  <c r="AG82" i="6" s="1"/>
  <c r="AQ83" i="3"/>
  <c r="AH82" i="6" s="1"/>
  <c r="AR83" i="3"/>
  <c r="AI82" i="6" s="1"/>
  <c r="AS83" i="3"/>
  <c r="AJ82" i="6" s="1"/>
  <c r="AT83" i="3"/>
  <c r="AK82" i="6" s="1"/>
  <c r="AU83" i="3"/>
  <c r="AL82" i="6" s="1"/>
  <c r="AW83" i="3"/>
  <c r="AV83" i="3" s="1"/>
  <c r="AN82" i="6" s="1"/>
  <c r="AX83" i="3"/>
  <c r="AP82" i="6" s="1"/>
  <c r="AY83" i="3"/>
  <c r="AQ82" i="6" s="1"/>
  <c r="AZ83" i="3"/>
  <c r="AR82" i="6" s="1"/>
  <c r="BB83" i="3"/>
  <c r="AT82" i="6" s="1"/>
  <c r="BC83" i="3"/>
  <c r="AU82" i="6" s="1"/>
  <c r="BD83" i="3"/>
  <c r="AV82" i="6" s="1"/>
  <c r="BF83" i="3"/>
  <c r="AX82" i="6" s="1"/>
  <c r="BG83" i="3"/>
  <c r="AY82" i="6" s="1"/>
  <c r="BH83" i="3"/>
  <c r="AZ82" i="6" s="1"/>
  <c r="BB82" i="6"/>
  <c r="BC82" i="6"/>
  <c r="BD82" i="6"/>
  <c r="C84" i="3"/>
  <c r="D84" i="3"/>
  <c r="E84" i="3"/>
  <c r="F84" i="3"/>
  <c r="K84" i="3"/>
  <c r="M84" i="3"/>
  <c r="N84" i="3"/>
  <c r="J83" i="6" s="1"/>
  <c r="O84" i="3"/>
  <c r="K83" i="6" s="1"/>
  <c r="P84" i="3"/>
  <c r="L83" i="6" s="1"/>
  <c r="AP84" i="3"/>
  <c r="AG83" i="6" s="1"/>
  <c r="AQ84" i="3"/>
  <c r="AH83" i="6" s="1"/>
  <c r="AR84" i="3"/>
  <c r="AI83" i="6" s="1"/>
  <c r="AS84" i="3"/>
  <c r="AJ83" i="6" s="1"/>
  <c r="AT84" i="3"/>
  <c r="AK83" i="6" s="1"/>
  <c r="AU84" i="3"/>
  <c r="AL83" i="6" s="1"/>
  <c r="AW84" i="3"/>
  <c r="AV84" i="3" s="1"/>
  <c r="AN83" i="6" s="1"/>
  <c r="AX84" i="3"/>
  <c r="AP83" i="6" s="1"/>
  <c r="AY84" i="3"/>
  <c r="AQ83" i="6" s="1"/>
  <c r="AZ84" i="3"/>
  <c r="AR83" i="6" s="1"/>
  <c r="BB84" i="3"/>
  <c r="AT83" i="6" s="1"/>
  <c r="BC84" i="3"/>
  <c r="AU83" i="6" s="1"/>
  <c r="BD84" i="3"/>
  <c r="AV83" i="6" s="1"/>
  <c r="BF84" i="3"/>
  <c r="AX83" i="6" s="1"/>
  <c r="BG84" i="3"/>
  <c r="AY83" i="6" s="1"/>
  <c r="BH84" i="3"/>
  <c r="AZ83" i="6" s="1"/>
  <c r="BB83" i="6"/>
  <c r="BC83" i="6"/>
  <c r="BD83" i="6"/>
  <c r="C85" i="3"/>
  <c r="D85" i="3"/>
  <c r="E85" i="3"/>
  <c r="F85" i="3"/>
  <c r="K85" i="3"/>
  <c r="M85" i="3"/>
  <c r="N85" i="3"/>
  <c r="J84" i="6" s="1"/>
  <c r="O85" i="3"/>
  <c r="K84" i="6" s="1"/>
  <c r="P85" i="3"/>
  <c r="L84" i="6" s="1"/>
  <c r="AP85" i="3"/>
  <c r="AG84" i="6" s="1"/>
  <c r="AQ85" i="3"/>
  <c r="AH84" i="6" s="1"/>
  <c r="AR85" i="3"/>
  <c r="AI84" i="6" s="1"/>
  <c r="AS85" i="3"/>
  <c r="AJ84" i="6" s="1"/>
  <c r="AT85" i="3"/>
  <c r="AK84" i="6" s="1"/>
  <c r="AU85" i="3"/>
  <c r="AL84" i="6" s="1"/>
  <c r="AW85" i="3"/>
  <c r="AV85" i="3" s="1"/>
  <c r="AN84" i="6" s="1"/>
  <c r="AX85" i="3"/>
  <c r="AP84" i="6" s="1"/>
  <c r="AY85" i="3"/>
  <c r="AQ84" i="6" s="1"/>
  <c r="AZ85" i="3"/>
  <c r="AR84" i="6" s="1"/>
  <c r="BB85" i="3"/>
  <c r="AT84" i="6" s="1"/>
  <c r="BC85" i="3"/>
  <c r="AU84" i="6" s="1"/>
  <c r="BD85" i="3"/>
  <c r="AV84" i="6" s="1"/>
  <c r="BF85" i="3"/>
  <c r="AX84" i="6" s="1"/>
  <c r="BG85" i="3"/>
  <c r="AY84" i="6" s="1"/>
  <c r="BH85" i="3"/>
  <c r="AZ84" i="6" s="1"/>
  <c r="BB84" i="6"/>
  <c r="BC84" i="6"/>
  <c r="BD84" i="6"/>
  <c r="C86" i="3"/>
  <c r="D86" i="3"/>
  <c r="E86" i="3"/>
  <c r="F86" i="3"/>
  <c r="K86" i="3"/>
  <c r="M86" i="3"/>
  <c r="N86" i="3"/>
  <c r="J85" i="6" s="1"/>
  <c r="O86" i="3"/>
  <c r="K85" i="6" s="1"/>
  <c r="P86" i="3"/>
  <c r="L85" i="6" s="1"/>
  <c r="AP86" i="3"/>
  <c r="AG85" i="6" s="1"/>
  <c r="AQ86" i="3"/>
  <c r="AH85" i="6" s="1"/>
  <c r="AR86" i="3"/>
  <c r="AI85" i="6" s="1"/>
  <c r="AS86" i="3"/>
  <c r="AJ85" i="6" s="1"/>
  <c r="AT86" i="3"/>
  <c r="AK85" i="6" s="1"/>
  <c r="AU86" i="3"/>
  <c r="AL85" i="6" s="1"/>
  <c r="AW86" i="3"/>
  <c r="AV86" i="3" s="1"/>
  <c r="AN85" i="6" s="1"/>
  <c r="AX86" i="3"/>
  <c r="AP85" i="6" s="1"/>
  <c r="AY86" i="3"/>
  <c r="AQ85" i="6" s="1"/>
  <c r="AZ86" i="3"/>
  <c r="AR85" i="6" s="1"/>
  <c r="BB86" i="3"/>
  <c r="AT85" i="6" s="1"/>
  <c r="BC86" i="3"/>
  <c r="AU85" i="6" s="1"/>
  <c r="BD86" i="3"/>
  <c r="AV85" i="6" s="1"/>
  <c r="BF86" i="3"/>
  <c r="AX85" i="6" s="1"/>
  <c r="BG86" i="3"/>
  <c r="AY85" i="6" s="1"/>
  <c r="BH86" i="3"/>
  <c r="AZ85" i="6" s="1"/>
  <c r="BB85" i="6"/>
  <c r="BC85" i="6"/>
  <c r="BD85" i="6"/>
  <c r="C87" i="3"/>
  <c r="D87" i="3"/>
  <c r="E87" i="3"/>
  <c r="F87" i="3"/>
  <c r="K87" i="3"/>
  <c r="M87" i="3"/>
  <c r="N87" i="3"/>
  <c r="J86" i="6" s="1"/>
  <c r="O87" i="3"/>
  <c r="K86" i="6" s="1"/>
  <c r="P87" i="3"/>
  <c r="L86" i="6" s="1"/>
  <c r="AP87" i="3"/>
  <c r="AG86" i="6" s="1"/>
  <c r="AQ87" i="3"/>
  <c r="AH86" i="6" s="1"/>
  <c r="AR87" i="3"/>
  <c r="AI86" i="6" s="1"/>
  <c r="AS87" i="3"/>
  <c r="AJ86" i="6" s="1"/>
  <c r="AT87" i="3"/>
  <c r="AK86" i="6" s="1"/>
  <c r="AU87" i="3"/>
  <c r="AL86" i="6" s="1"/>
  <c r="AW87" i="3"/>
  <c r="AV87" i="3" s="1"/>
  <c r="AN86" i="6" s="1"/>
  <c r="AX87" i="3"/>
  <c r="AP86" i="6" s="1"/>
  <c r="AY87" i="3"/>
  <c r="AQ86" i="6" s="1"/>
  <c r="AZ87" i="3"/>
  <c r="AR86" i="6" s="1"/>
  <c r="BB87" i="3"/>
  <c r="AT86" i="6" s="1"/>
  <c r="BC87" i="3"/>
  <c r="AU86" i="6" s="1"/>
  <c r="BD87" i="3"/>
  <c r="AV86" i="6" s="1"/>
  <c r="BF87" i="3"/>
  <c r="AX86" i="6" s="1"/>
  <c r="BG87" i="3"/>
  <c r="AY86" i="6" s="1"/>
  <c r="BH87" i="3"/>
  <c r="AZ86" i="6" s="1"/>
  <c r="BB86" i="6"/>
  <c r="BC86" i="6"/>
  <c r="BD86" i="6"/>
  <c r="C88" i="3"/>
  <c r="D88" i="3"/>
  <c r="E88" i="3"/>
  <c r="F88" i="3"/>
  <c r="K88" i="3"/>
  <c r="M88" i="3"/>
  <c r="N88" i="3"/>
  <c r="J87" i="6" s="1"/>
  <c r="O88" i="3"/>
  <c r="K87" i="6" s="1"/>
  <c r="P88" i="3"/>
  <c r="L87" i="6" s="1"/>
  <c r="AP88" i="3"/>
  <c r="AG87" i="6" s="1"/>
  <c r="AQ88" i="3"/>
  <c r="AH87" i="6" s="1"/>
  <c r="AR88" i="3"/>
  <c r="AI87" i="6" s="1"/>
  <c r="AS88" i="3"/>
  <c r="AJ87" i="6" s="1"/>
  <c r="AT88" i="3"/>
  <c r="AK87" i="6" s="1"/>
  <c r="AU88" i="3"/>
  <c r="AL87" i="6" s="1"/>
  <c r="AW88" i="3"/>
  <c r="AV88" i="3" s="1"/>
  <c r="AN87" i="6" s="1"/>
  <c r="AX88" i="3"/>
  <c r="AP87" i="6" s="1"/>
  <c r="AY88" i="3"/>
  <c r="AQ87" i="6" s="1"/>
  <c r="AZ88" i="3"/>
  <c r="AR87" i="6" s="1"/>
  <c r="BB88" i="3"/>
  <c r="AT87" i="6" s="1"/>
  <c r="BC88" i="3"/>
  <c r="AU87" i="6" s="1"/>
  <c r="BD88" i="3"/>
  <c r="AV87" i="6" s="1"/>
  <c r="BF88" i="3"/>
  <c r="AX87" i="6" s="1"/>
  <c r="BG88" i="3"/>
  <c r="AY87" i="6" s="1"/>
  <c r="BH88" i="3"/>
  <c r="AZ87" i="6" s="1"/>
  <c r="BB87" i="6"/>
  <c r="BC87" i="6"/>
  <c r="BD87" i="6"/>
  <c r="C89" i="3"/>
  <c r="D89" i="3"/>
  <c r="E89" i="3"/>
  <c r="F89" i="3"/>
  <c r="K89" i="3"/>
  <c r="M89" i="3"/>
  <c r="N89" i="3"/>
  <c r="J88" i="6" s="1"/>
  <c r="O89" i="3"/>
  <c r="K88" i="6" s="1"/>
  <c r="P89" i="3"/>
  <c r="L88" i="6" s="1"/>
  <c r="AP89" i="3"/>
  <c r="AG88" i="6" s="1"/>
  <c r="AQ89" i="3"/>
  <c r="AH88" i="6" s="1"/>
  <c r="AR89" i="3"/>
  <c r="AI88" i="6" s="1"/>
  <c r="AS89" i="3"/>
  <c r="AJ88" i="6" s="1"/>
  <c r="AT89" i="3"/>
  <c r="AK88" i="6" s="1"/>
  <c r="AU89" i="3"/>
  <c r="AL88" i="6" s="1"/>
  <c r="AW89" i="3"/>
  <c r="AV89" i="3" s="1"/>
  <c r="AN88" i="6" s="1"/>
  <c r="AX89" i="3"/>
  <c r="AP88" i="6" s="1"/>
  <c r="AY89" i="3"/>
  <c r="AQ88" i="6" s="1"/>
  <c r="AZ89" i="3"/>
  <c r="AR88" i="6" s="1"/>
  <c r="BB89" i="3"/>
  <c r="AT88" i="6" s="1"/>
  <c r="BC89" i="3"/>
  <c r="AU88" i="6" s="1"/>
  <c r="BD89" i="3"/>
  <c r="AV88" i="6" s="1"/>
  <c r="BF89" i="3"/>
  <c r="AX88" i="6" s="1"/>
  <c r="BG89" i="3"/>
  <c r="AY88" i="6" s="1"/>
  <c r="BH89" i="3"/>
  <c r="AZ88" i="6" s="1"/>
  <c r="BB88" i="6"/>
  <c r="BC88" i="6"/>
  <c r="BD88" i="6"/>
  <c r="C90" i="3"/>
  <c r="D90" i="3"/>
  <c r="E90" i="3"/>
  <c r="F90" i="3"/>
  <c r="K90" i="3"/>
  <c r="M90" i="3"/>
  <c r="N90" i="3"/>
  <c r="J89" i="6" s="1"/>
  <c r="O90" i="3"/>
  <c r="K89" i="6" s="1"/>
  <c r="P90" i="3"/>
  <c r="L89" i="6" s="1"/>
  <c r="AP90" i="3"/>
  <c r="AG89" i="6" s="1"/>
  <c r="AQ90" i="3"/>
  <c r="AH89" i="6" s="1"/>
  <c r="AR90" i="3"/>
  <c r="AI89" i="6" s="1"/>
  <c r="AS90" i="3"/>
  <c r="AJ89" i="6" s="1"/>
  <c r="AT90" i="3"/>
  <c r="AK89" i="6" s="1"/>
  <c r="AU90" i="3"/>
  <c r="AL89" i="6" s="1"/>
  <c r="AW90" i="3"/>
  <c r="AV90" i="3" s="1"/>
  <c r="AN89" i="6" s="1"/>
  <c r="AX90" i="3"/>
  <c r="AP89" i="6" s="1"/>
  <c r="AY90" i="3"/>
  <c r="AQ89" i="6" s="1"/>
  <c r="AZ90" i="3"/>
  <c r="AR89" i="6" s="1"/>
  <c r="BB90" i="3"/>
  <c r="AT89" i="6" s="1"/>
  <c r="BC90" i="3"/>
  <c r="AU89" i="6" s="1"/>
  <c r="BD90" i="3"/>
  <c r="AV89" i="6" s="1"/>
  <c r="BF90" i="3"/>
  <c r="AX89" i="6" s="1"/>
  <c r="BG90" i="3"/>
  <c r="AY89" i="6" s="1"/>
  <c r="BH90" i="3"/>
  <c r="AZ89" i="6" s="1"/>
  <c r="BB89" i="6"/>
  <c r="BC89" i="6"/>
  <c r="BD89" i="6"/>
  <c r="C91" i="3"/>
  <c r="D91" i="3"/>
  <c r="E91" i="3"/>
  <c r="F91" i="3"/>
  <c r="K91" i="3"/>
  <c r="M91" i="3"/>
  <c r="N91" i="3"/>
  <c r="J90" i="6" s="1"/>
  <c r="O91" i="3"/>
  <c r="K90" i="6" s="1"/>
  <c r="P91" i="3"/>
  <c r="L90" i="6" s="1"/>
  <c r="AP91" i="3"/>
  <c r="AG90" i="6" s="1"/>
  <c r="AQ91" i="3"/>
  <c r="AH90" i="6" s="1"/>
  <c r="AR91" i="3"/>
  <c r="AI90" i="6" s="1"/>
  <c r="AS91" i="3"/>
  <c r="AJ90" i="6" s="1"/>
  <c r="AT91" i="3"/>
  <c r="AK90" i="6" s="1"/>
  <c r="AU91" i="3"/>
  <c r="AL90" i="6" s="1"/>
  <c r="AW91" i="3"/>
  <c r="AV91" i="3" s="1"/>
  <c r="AN90" i="6" s="1"/>
  <c r="AX91" i="3"/>
  <c r="AP90" i="6" s="1"/>
  <c r="AY91" i="3"/>
  <c r="AQ90" i="6" s="1"/>
  <c r="AZ91" i="3"/>
  <c r="AR90" i="6" s="1"/>
  <c r="BB91" i="3"/>
  <c r="AT90" i="6" s="1"/>
  <c r="BC91" i="3"/>
  <c r="AU90" i="6" s="1"/>
  <c r="BD91" i="3"/>
  <c r="AV90" i="6" s="1"/>
  <c r="BF91" i="3"/>
  <c r="AX90" i="6" s="1"/>
  <c r="BG91" i="3"/>
  <c r="AY90" i="6" s="1"/>
  <c r="BH91" i="3"/>
  <c r="AZ90" i="6" s="1"/>
  <c r="BB90" i="6"/>
  <c r="BC90" i="6"/>
  <c r="BD90" i="6"/>
  <c r="C92" i="3"/>
  <c r="D92" i="3"/>
  <c r="E92" i="3"/>
  <c r="F92" i="3"/>
  <c r="K92" i="3"/>
  <c r="M92" i="3"/>
  <c r="N92" i="3"/>
  <c r="J91" i="6" s="1"/>
  <c r="O92" i="3"/>
  <c r="K91" i="6" s="1"/>
  <c r="P92" i="3"/>
  <c r="L91" i="6" s="1"/>
  <c r="AP92" i="3"/>
  <c r="AG91" i="6" s="1"/>
  <c r="AQ92" i="3"/>
  <c r="AH91" i="6" s="1"/>
  <c r="AR92" i="3"/>
  <c r="AI91" i="6" s="1"/>
  <c r="AS92" i="3"/>
  <c r="AJ91" i="6" s="1"/>
  <c r="AT92" i="3"/>
  <c r="AK91" i="6" s="1"/>
  <c r="AU92" i="3"/>
  <c r="AL91" i="6" s="1"/>
  <c r="AW92" i="3"/>
  <c r="AV92" i="3" s="1"/>
  <c r="AN91" i="6" s="1"/>
  <c r="AX92" i="3"/>
  <c r="AP91" i="6" s="1"/>
  <c r="AY92" i="3"/>
  <c r="AQ91" i="6" s="1"/>
  <c r="AZ92" i="3"/>
  <c r="AR91" i="6" s="1"/>
  <c r="BB92" i="3"/>
  <c r="AT91" i="6" s="1"/>
  <c r="BC92" i="3"/>
  <c r="AU91" i="6" s="1"/>
  <c r="BD92" i="3"/>
  <c r="AV91" i="6" s="1"/>
  <c r="BF92" i="3"/>
  <c r="AX91" i="6" s="1"/>
  <c r="BG92" i="3"/>
  <c r="AY91" i="6" s="1"/>
  <c r="BH92" i="3"/>
  <c r="AZ91" i="6" s="1"/>
  <c r="BB91" i="6"/>
  <c r="BC91" i="6"/>
  <c r="BD91" i="6"/>
  <c r="C93" i="3"/>
  <c r="D93" i="3"/>
  <c r="E93" i="3"/>
  <c r="F93" i="3"/>
  <c r="K93" i="3"/>
  <c r="M93" i="3"/>
  <c r="N93" i="3"/>
  <c r="J92" i="6" s="1"/>
  <c r="O93" i="3"/>
  <c r="K92" i="6" s="1"/>
  <c r="P93" i="3"/>
  <c r="L92" i="6" s="1"/>
  <c r="AP93" i="3"/>
  <c r="AG92" i="6" s="1"/>
  <c r="AQ93" i="3"/>
  <c r="AH92" i="6" s="1"/>
  <c r="AR93" i="3"/>
  <c r="AI92" i="6" s="1"/>
  <c r="AS93" i="3"/>
  <c r="AJ92" i="6" s="1"/>
  <c r="AT93" i="3"/>
  <c r="AK92" i="6" s="1"/>
  <c r="AU93" i="3"/>
  <c r="AL92" i="6" s="1"/>
  <c r="AW93" i="3"/>
  <c r="AV93" i="3" s="1"/>
  <c r="AN92" i="6" s="1"/>
  <c r="AX93" i="3"/>
  <c r="AP92" i="6" s="1"/>
  <c r="AY93" i="3"/>
  <c r="AQ92" i="6" s="1"/>
  <c r="AZ93" i="3"/>
  <c r="AR92" i="6" s="1"/>
  <c r="BB93" i="3"/>
  <c r="AT92" i="6" s="1"/>
  <c r="BC93" i="3"/>
  <c r="AU92" i="6" s="1"/>
  <c r="BD93" i="3"/>
  <c r="AV92" i="6" s="1"/>
  <c r="BF93" i="3"/>
  <c r="AX92" i="6" s="1"/>
  <c r="BG93" i="3"/>
  <c r="AY92" i="6" s="1"/>
  <c r="BH93" i="3"/>
  <c r="AZ92" i="6" s="1"/>
  <c r="BB92" i="6"/>
  <c r="BC92" i="6"/>
  <c r="BD92" i="6"/>
  <c r="C94" i="3"/>
  <c r="D94" i="3"/>
  <c r="E94" i="3"/>
  <c r="F94" i="3"/>
  <c r="K94" i="3"/>
  <c r="M94" i="3"/>
  <c r="N94" i="3"/>
  <c r="J93" i="6" s="1"/>
  <c r="O94" i="3"/>
  <c r="K93" i="6" s="1"/>
  <c r="P94" i="3"/>
  <c r="L93" i="6" s="1"/>
  <c r="AP94" i="3"/>
  <c r="AG93" i="6" s="1"/>
  <c r="AQ94" i="3"/>
  <c r="AH93" i="6" s="1"/>
  <c r="AR94" i="3"/>
  <c r="AI93" i="6" s="1"/>
  <c r="AS94" i="3"/>
  <c r="AJ93" i="6" s="1"/>
  <c r="AT94" i="3"/>
  <c r="AK93" i="6" s="1"/>
  <c r="AU94" i="3"/>
  <c r="AL93" i="6" s="1"/>
  <c r="AW94" i="3"/>
  <c r="AV94" i="3" s="1"/>
  <c r="AN93" i="6" s="1"/>
  <c r="AX94" i="3"/>
  <c r="AP93" i="6" s="1"/>
  <c r="AY94" i="3"/>
  <c r="AQ93" i="6" s="1"/>
  <c r="AZ94" i="3"/>
  <c r="AR93" i="6" s="1"/>
  <c r="BB94" i="3"/>
  <c r="AT93" i="6" s="1"/>
  <c r="BC94" i="3"/>
  <c r="AU93" i="6" s="1"/>
  <c r="BD94" i="3"/>
  <c r="AV93" i="6" s="1"/>
  <c r="BF94" i="3"/>
  <c r="AX93" i="6" s="1"/>
  <c r="BG94" i="3"/>
  <c r="AY93" i="6" s="1"/>
  <c r="BH94" i="3"/>
  <c r="AZ93" i="6" s="1"/>
  <c r="BB93" i="6"/>
  <c r="BC93" i="6"/>
  <c r="BD93" i="6"/>
  <c r="C95" i="3"/>
  <c r="D95" i="3"/>
  <c r="E95" i="3"/>
  <c r="F95" i="3"/>
  <c r="K95" i="3"/>
  <c r="M95" i="3"/>
  <c r="N95" i="3"/>
  <c r="J94" i="6" s="1"/>
  <c r="O95" i="3"/>
  <c r="K94" i="6" s="1"/>
  <c r="P95" i="3"/>
  <c r="L94" i="6" s="1"/>
  <c r="AP95" i="3"/>
  <c r="AG94" i="6" s="1"/>
  <c r="AQ95" i="3"/>
  <c r="AH94" i="6" s="1"/>
  <c r="AR95" i="3"/>
  <c r="AI94" i="6" s="1"/>
  <c r="AS95" i="3"/>
  <c r="AJ94" i="6" s="1"/>
  <c r="AT95" i="3"/>
  <c r="AK94" i="6" s="1"/>
  <c r="AU95" i="3"/>
  <c r="AL94" i="6" s="1"/>
  <c r="AW95" i="3"/>
  <c r="AV95" i="3" s="1"/>
  <c r="AN94" i="6" s="1"/>
  <c r="AX95" i="3"/>
  <c r="AP94" i="6" s="1"/>
  <c r="AY95" i="3"/>
  <c r="AQ94" i="6" s="1"/>
  <c r="AZ95" i="3"/>
  <c r="AR94" i="6" s="1"/>
  <c r="BB95" i="3"/>
  <c r="AT94" i="6" s="1"/>
  <c r="BC95" i="3"/>
  <c r="AU94" i="6" s="1"/>
  <c r="BD95" i="3"/>
  <c r="AV94" i="6" s="1"/>
  <c r="BF95" i="3"/>
  <c r="AX94" i="6" s="1"/>
  <c r="BG95" i="3"/>
  <c r="AY94" i="6" s="1"/>
  <c r="BH95" i="3"/>
  <c r="AZ94" i="6" s="1"/>
  <c r="BB94" i="6"/>
  <c r="BC94" i="6"/>
  <c r="BD94" i="6"/>
  <c r="C96" i="3"/>
  <c r="D96" i="3"/>
  <c r="E96" i="3"/>
  <c r="F96" i="3"/>
  <c r="K96" i="3"/>
  <c r="M96" i="3"/>
  <c r="N96" i="3"/>
  <c r="J95" i="6" s="1"/>
  <c r="O96" i="3"/>
  <c r="K95" i="6" s="1"/>
  <c r="P96" i="3"/>
  <c r="L95" i="6" s="1"/>
  <c r="AP96" i="3"/>
  <c r="AG95" i="6" s="1"/>
  <c r="AQ96" i="3"/>
  <c r="AH95" i="6" s="1"/>
  <c r="AR96" i="3"/>
  <c r="AI95" i="6" s="1"/>
  <c r="AS96" i="3"/>
  <c r="AJ95" i="6" s="1"/>
  <c r="AT96" i="3"/>
  <c r="AK95" i="6" s="1"/>
  <c r="AU96" i="3"/>
  <c r="AL95" i="6" s="1"/>
  <c r="AW96" i="3"/>
  <c r="AV96" i="3" s="1"/>
  <c r="AN95" i="6" s="1"/>
  <c r="AX96" i="3"/>
  <c r="AP95" i="6" s="1"/>
  <c r="AY96" i="3"/>
  <c r="AQ95" i="6" s="1"/>
  <c r="AZ96" i="3"/>
  <c r="AR95" i="6" s="1"/>
  <c r="BB96" i="3"/>
  <c r="AT95" i="6" s="1"/>
  <c r="BC96" i="3"/>
  <c r="AU95" i="6" s="1"/>
  <c r="BD96" i="3"/>
  <c r="AV95" i="6" s="1"/>
  <c r="BF96" i="3"/>
  <c r="AX95" i="6" s="1"/>
  <c r="BG96" i="3"/>
  <c r="AY95" i="6" s="1"/>
  <c r="BH96" i="3"/>
  <c r="AZ95" i="6" s="1"/>
  <c r="BB95" i="6"/>
  <c r="BC95" i="6"/>
  <c r="BD95" i="6"/>
  <c r="C97" i="3"/>
  <c r="D97" i="3"/>
  <c r="E97" i="3"/>
  <c r="F97" i="3"/>
  <c r="K97" i="3"/>
  <c r="M97" i="3"/>
  <c r="N97" i="3"/>
  <c r="J96" i="6" s="1"/>
  <c r="O97" i="3"/>
  <c r="K96" i="6" s="1"/>
  <c r="P97" i="3"/>
  <c r="L96" i="6" s="1"/>
  <c r="AP97" i="3"/>
  <c r="AG96" i="6" s="1"/>
  <c r="AQ97" i="3"/>
  <c r="AH96" i="6" s="1"/>
  <c r="AR97" i="3"/>
  <c r="AI96" i="6" s="1"/>
  <c r="AS97" i="3"/>
  <c r="AJ96" i="6" s="1"/>
  <c r="AT97" i="3"/>
  <c r="AK96" i="6" s="1"/>
  <c r="AU97" i="3"/>
  <c r="AL96" i="6" s="1"/>
  <c r="AW97" i="3"/>
  <c r="AV97" i="3" s="1"/>
  <c r="AN96" i="6" s="1"/>
  <c r="AX97" i="3"/>
  <c r="AP96" i="6" s="1"/>
  <c r="AY97" i="3"/>
  <c r="AQ96" i="6" s="1"/>
  <c r="AZ97" i="3"/>
  <c r="AR96" i="6" s="1"/>
  <c r="BB97" i="3"/>
  <c r="AT96" i="6" s="1"/>
  <c r="BC97" i="3"/>
  <c r="AU96" i="6" s="1"/>
  <c r="BD97" i="3"/>
  <c r="AV96" i="6" s="1"/>
  <c r="BF97" i="3"/>
  <c r="AX96" i="6" s="1"/>
  <c r="BG97" i="3"/>
  <c r="AY96" i="6" s="1"/>
  <c r="BH97" i="3"/>
  <c r="AZ96" i="6" s="1"/>
  <c r="BB96" i="6"/>
  <c r="BC96" i="6"/>
  <c r="BD96" i="6"/>
  <c r="C98" i="3"/>
  <c r="D98" i="3"/>
  <c r="E98" i="3"/>
  <c r="F98" i="3"/>
  <c r="K98" i="3"/>
  <c r="M98" i="3"/>
  <c r="N98" i="3"/>
  <c r="J97" i="6" s="1"/>
  <c r="O98" i="3"/>
  <c r="K97" i="6" s="1"/>
  <c r="P98" i="3"/>
  <c r="L97" i="6" s="1"/>
  <c r="AP98" i="3"/>
  <c r="AG97" i="6" s="1"/>
  <c r="AQ98" i="3"/>
  <c r="AH97" i="6" s="1"/>
  <c r="AR98" i="3"/>
  <c r="AI97" i="6" s="1"/>
  <c r="AS98" i="3"/>
  <c r="AJ97" i="6" s="1"/>
  <c r="AT98" i="3"/>
  <c r="AK97" i="6" s="1"/>
  <c r="AU98" i="3"/>
  <c r="AL97" i="6" s="1"/>
  <c r="AW98" i="3"/>
  <c r="AV98" i="3" s="1"/>
  <c r="AN97" i="6" s="1"/>
  <c r="AX98" i="3"/>
  <c r="AP97" i="6" s="1"/>
  <c r="AY98" i="3"/>
  <c r="AQ97" i="6" s="1"/>
  <c r="AZ98" i="3"/>
  <c r="AR97" i="6" s="1"/>
  <c r="BB98" i="3"/>
  <c r="AT97" i="6" s="1"/>
  <c r="BC98" i="3"/>
  <c r="AU97" i="6" s="1"/>
  <c r="BD98" i="3"/>
  <c r="AV97" i="6" s="1"/>
  <c r="BF98" i="3"/>
  <c r="AX97" i="6" s="1"/>
  <c r="BG98" i="3"/>
  <c r="AY97" i="6" s="1"/>
  <c r="BH98" i="3"/>
  <c r="AZ97" i="6" s="1"/>
  <c r="BB97" i="6"/>
  <c r="BC97" i="6"/>
  <c r="BD97" i="6"/>
  <c r="C99" i="3"/>
  <c r="D99" i="3"/>
  <c r="E99" i="3"/>
  <c r="F99" i="3"/>
  <c r="K99" i="3"/>
  <c r="M99" i="3"/>
  <c r="N99" i="3"/>
  <c r="J98" i="6" s="1"/>
  <c r="O99" i="3"/>
  <c r="K98" i="6" s="1"/>
  <c r="P99" i="3"/>
  <c r="L98" i="6" s="1"/>
  <c r="AP99" i="3"/>
  <c r="AG98" i="6" s="1"/>
  <c r="AQ99" i="3"/>
  <c r="AH98" i="6" s="1"/>
  <c r="AR99" i="3"/>
  <c r="AI98" i="6" s="1"/>
  <c r="AS99" i="3"/>
  <c r="AJ98" i="6" s="1"/>
  <c r="AT99" i="3"/>
  <c r="AK98" i="6" s="1"/>
  <c r="AU99" i="3"/>
  <c r="AL98" i="6" s="1"/>
  <c r="AW99" i="3"/>
  <c r="AV99" i="3" s="1"/>
  <c r="AN98" i="6" s="1"/>
  <c r="AX99" i="3"/>
  <c r="AP98" i="6" s="1"/>
  <c r="AY99" i="3"/>
  <c r="AQ98" i="6" s="1"/>
  <c r="AZ99" i="3"/>
  <c r="AR98" i="6" s="1"/>
  <c r="BB99" i="3"/>
  <c r="AT98" i="6" s="1"/>
  <c r="BC99" i="3"/>
  <c r="AU98" i="6" s="1"/>
  <c r="BD99" i="3"/>
  <c r="AV98" i="6" s="1"/>
  <c r="BF99" i="3"/>
  <c r="AX98" i="6" s="1"/>
  <c r="BG99" i="3"/>
  <c r="AY98" i="6" s="1"/>
  <c r="BH99" i="3"/>
  <c r="AZ98" i="6" s="1"/>
  <c r="BB98" i="6"/>
  <c r="BC98" i="6"/>
  <c r="BD98" i="6"/>
  <c r="C100" i="3"/>
  <c r="D100" i="3"/>
  <c r="E100" i="3"/>
  <c r="F100" i="3"/>
  <c r="K100" i="3"/>
  <c r="M100" i="3"/>
  <c r="N100" i="3"/>
  <c r="J99" i="6" s="1"/>
  <c r="O100" i="3"/>
  <c r="K99" i="6" s="1"/>
  <c r="P100" i="3"/>
  <c r="L99" i="6" s="1"/>
  <c r="AP100" i="3"/>
  <c r="AG99" i="6" s="1"/>
  <c r="AQ100" i="3"/>
  <c r="AH99" i="6" s="1"/>
  <c r="AR100" i="3"/>
  <c r="AI99" i="6" s="1"/>
  <c r="AS100" i="3"/>
  <c r="AJ99" i="6" s="1"/>
  <c r="AT100" i="3"/>
  <c r="AK99" i="6" s="1"/>
  <c r="AU100" i="3"/>
  <c r="AL99" i="6" s="1"/>
  <c r="AW100" i="3"/>
  <c r="AV100" i="3" s="1"/>
  <c r="AN99" i="6" s="1"/>
  <c r="AX100" i="3"/>
  <c r="AP99" i="6" s="1"/>
  <c r="AY100" i="3"/>
  <c r="AQ99" i="6" s="1"/>
  <c r="AZ100" i="3"/>
  <c r="AR99" i="6" s="1"/>
  <c r="BB100" i="3"/>
  <c r="AT99" i="6" s="1"/>
  <c r="BC100" i="3"/>
  <c r="AU99" i="6" s="1"/>
  <c r="BD100" i="3"/>
  <c r="AV99" i="6" s="1"/>
  <c r="BF100" i="3"/>
  <c r="AX99" i="6" s="1"/>
  <c r="BG100" i="3"/>
  <c r="AY99" i="6" s="1"/>
  <c r="BH100" i="3"/>
  <c r="AZ99" i="6" s="1"/>
  <c r="BB99" i="6"/>
  <c r="BC99" i="6"/>
  <c r="BD99" i="6"/>
  <c r="C101" i="3"/>
  <c r="D101" i="3"/>
  <c r="E101" i="3"/>
  <c r="F101" i="3"/>
  <c r="K101" i="3"/>
  <c r="M101" i="3"/>
  <c r="N101" i="3"/>
  <c r="J100" i="6" s="1"/>
  <c r="O101" i="3"/>
  <c r="K100" i="6" s="1"/>
  <c r="P101" i="3"/>
  <c r="L100" i="6" s="1"/>
  <c r="AP101" i="3"/>
  <c r="AG100" i="6" s="1"/>
  <c r="AQ101" i="3"/>
  <c r="AH100" i="6" s="1"/>
  <c r="AR101" i="3"/>
  <c r="AI100" i="6" s="1"/>
  <c r="AS101" i="3"/>
  <c r="AJ100" i="6" s="1"/>
  <c r="AT101" i="3"/>
  <c r="AK100" i="6" s="1"/>
  <c r="AU101" i="3"/>
  <c r="AL100" i="6" s="1"/>
  <c r="AW101" i="3"/>
  <c r="AV101" i="3" s="1"/>
  <c r="AN100" i="6" s="1"/>
  <c r="AX101" i="3"/>
  <c r="AP100" i="6" s="1"/>
  <c r="AY101" i="3"/>
  <c r="AQ100" i="6" s="1"/>
  <c r="AZ101" i="3"/>
  <c r="AR100" i="6" s="1"/>
  <c r="BB101" i="3"/>
  <c r="AT100" i="6" s="1"/>
  <c r="BC101" i="3"/>
  <c r="AU100" i="6" s="1"/>
  <c r="BD101" i="3"/>
  <c r="AV100" i="6" s="1"/>
  <c r="BF101" i="3"/>
  <c r="AX100" i="6" s="1"/>
  <c r="BG101" i="3"/>
  <c r="AY100" i="6" s="1"/>
  <c r="BH101" i="3"/>
  <c r="AZ100" i="6" s="1"/>
  <c r="BB100" i="6"/>
  <c r="BC100" i="6"/>
  <c r="BD100" i="6"/>
  <c r="BC2" i="6"/>
  <c r="BC3" i="6"/>
  <c r="BC4" i="6"/>
  <c r="BC5" i="6"/>
  <c r="BC6" i="6"/>
  <c r="BC7" i="6"/>
  <c r="BC8" i="6"/>
  <c r="BC9" i="6"/>
  <c r="BC1" i="6"/>
  <c r="BG3" i="3"/>
  <c r="AY2" i="6" s="1"/>
  <c r="BG4" i="3"/>
  <c r="AY3" i="6" s="1"/>
  <c r="BG5" i="3"/>
  <c r="AY4" i="6" s="1"/>
  <c r="BG6" i="3"/>
  <c r="AY5" i="6" s="1"/>
  <c r="BG7" i="3"/>
  <c r="AY6" i="6" s="1"/>
  <c r="BG8" i="3"/>
  <c r="AY7" i="6" s="1"/>
  <c r="BG9" i="3"/>
  <c r="AY8" i="6" s="1"/>
  <c r="BG10" i="3"/>
  <c r="AY9" i="6" s="1"/>
  <c r="BG2" i="3"/>
  <c r="AY1" i="6" s="1"/>
  <c r="BC3" i="3"/>
  <c r="AU2" i="6" s="1"/>
  <c r="BC4" i="3"/>
  <c r="AU3" i="6" s="1"/>
  <c r="BC5" i="3"/>
  <c r="AU4" i="6" s="1"/>
  <c r="BC6" i="3"/>
  <c r="AU5" i="6" s="1"/>
  <c r="BC7" i="3"/>
  <c r="AU6" i="6" s="1"/>
  <c r="BC8" i="3"/>
  <c r="AU7" i="6" s="1"/>
  <c r="BC9" i="3"/>
  <c r="AU8" i="6" s="1"/>
  <c r="BC10" i="3"/>
  <c r="AU9" i="6" s="1"/>
  <c r="BC2" i="3"/>
  <c r="AU1" i="6" s="1"/>
  <c r="AY3" i="3"/>
  <c r="AQ2" i="6" s="1"/>
  <c r="AY4" i="3"/>
  <c r="AQ3" i="6" s="1"/>
  <c r="AY5" i="3"/>
  <c r="AQ4" i="6" s="1"/>
  <c r="AY6" i="3"/>
  <c r="AQ5" i="6" s="1"/>
  <c r="AY7" i="3"/>
  <c r="AQ6" i="6" s="1"/>
  <c r="AY8" i="3"/>
  <c r="AQ7" i="6" s="1"/>
  <c r="AY9" i="3"/>
  <c r="AQ8" i="6" s="1"/>
  <c r="AY10" i="3"/>
  <c r="AQ9" i="6" s="1"/>
  <c r="AY2" i="3"/>
  <c r="AQ1" i="6" s="1"/>
  <c r="AX3" i="3"/>
  <c r="AP2" i="6" s="1"/>
  <c r="AX4" i="3"/>
  <c r="AP3" i="6" s="1"/>
  <c r="AX5" i="3"/>
  <c r="AP4" i="6" s="1"/>
  <c r="AX6" i="3"/>
  <c r="AP5" i="6" s="1"/>
  <c r="AX7" i="3"/>
  <c r="AP6" i="6" s="1"/>
  <c r="AX8" i="3"/>
  <c r="AP7" i="6" s="1"/>
  <c r="AX9" i="3"/>
  <c r="AP8" i="6" s="1"/>
  <c r="AX10" i="3"/>
  <c r="AP9" i="6" s="1"/>
  <c r="AX2" i="3"/>
  <c r="AP1" i="6" s="1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F2" i="3"/>
  <c r="E2" i="3"/>
  <c r="D2" i="3"/>
  <c r="P3" i="3"/>
  <c r="L2" i="6" s="1"/>
  <c r="P4" i="3"/>
  <c r="L3" i="6" s="1"/>
  <c r="P5" i="3"/>
  <c r="L4" i="6" s="1"/>
  <c r="P6" i="3"/>
  <c r="L5" i="6" s="1"/>
  <c r="P7" i="3"/>
  <c r="L6" i="6" s="1"/>
  <c r="P8" i="3"/>
  <c r="L7" i="6" s="1"/>
  <c r="P9" i="3"/>
  <c r="L8" i="6" s="1"/>
  <c r="P10" i="3"/>
  <c r="L9" i="6" s="1"/>
  <c r="P2" i="3"/>
  <c r="L1" i="6" s="1"/>
  <c r="O3" i="3"/>
  <c r="K2" i="6" s="1"/>
  <c r="O4" i="3"/>
  <c r="K3" i="6" s="1"/>
  <c r="O5" i="3"/>
  <c r="K4" i="6" s="1"/>
  <c r="O6" i="3"/>
  <c r="K5" i="6" s="1"/>
  <c r="O7" i="3"/>
  <c r="K6" i="6" s="1"/>
  <c r="O8" i="3"/>
  <c r="K7" i="6" s="1"/>
  <c r="O9" i="3"/>
  <c r="K8" i="6" s="1"/>
  <c r="O10" i="3"/>
  <c r="K9" i="6" s="1"/>
  <c r="O2" i="3"/>
  <c r="K1" i="6" s="1"/>
  <c r="N3" i="3"/>
  <c r="J2" i="6" s="1"/>
  <c r="N4" i="3"/>
  <c r="J3" i="6" s="1"/>
  <c r="N5" i="3"/>
  <c r="J4" i="6" s="1"/>
  <c r="N6" i="3"/>
  <c r="J5" i="6" s="1"/>
  <c r="N7" i="3"/>
  <c r="J6" i="6" s="1"/>
  <c r="N8" i="3"/>
  <c r="J7" i="6" s="1"/>
  <c r="N9" i="3"/>
  <c r="J8" i="6" s="1"/>
  <c r="N10" i="3"/>
  <c r="J9" i="6" s="1"/>
  <c r="N2" i="3"/>
  <c r="J1" i="6" s="1"/>
  <c r="C3" i="3"/>
  <c r="C4" i="3"/>
  <c r="C5" i="3"/>
  <c r="C6" i="3"/>
  <c r="C7" i="3"/>
  <c r="C8" i="3"/>
  <c r="C9" i="3"/>
  <c r="C10" i="3"/>
  <c r="C2" i="3"/>
  <c r="M3" i="3"/>
  <c r="M4" i="3"/>
  <c r="M5" i="3"/>
  <c r="M6" i="3"/>
  <c r="M7" i="3"/>
  <c r="M8" i="3"/>
  <c r="M9" i="3"/>
  <c r="M10" i="3"/>
  <c r="M2" i="3"/>
  <c r="AQ10" i="3"/>
  <c r="AH9" i="6" s="1"/>
  <c r="AD2" i="6"/>
  <c r="AE2" i="6"/>
  <c r="AP3" i="3"/>
  <c r="AG2" i="6" s="1"/>
  <c r="AQ3" i="3"/>
  <c r="AH2" i="6" s="1"/>
  <c r="AR3" i="3"/>
  <c r="AI2" i="6" s="1"/>
  <c r="AS3" i="3"/>
  <c r="AJ2" i="6" s="1"/>
  <c r="AT3" i="3"/>
  <c r="AK2" i="6" s="1"/>
  <c r="AU3" i="3"/>
  <c r="AL2" i="6" s="1"/>
  <c r="AE3" i="6"/>
  <c r="AF3" i="6"/>
  <c r="AP4" i="3"/>
  <c r="AG3" i="6" s="1"/>
  <c r="AQ4" i="3"/>
  <c r="AH3" i="6" s="1"/>
  <c r="AR4" i="3"/>
  <c r="AI3" i="6" s="1"/>
  <c r="AS4" i="3"/>
  <c r="AJ3" i="6" s="1"/>
  <c r="AT4" i="3"/>
  <c r="AK3" i="6" s="1"/>
  <c r="AU4" i="3"/>
  <c r="AL3" i="6" s="1"/>
  <c r="AF4" i="6"/>
  <c r="AP5" i="3"/>
  <c r="AQ5" i="3"/>
  <c r="AH4" i="6" s="1"/>
  <c r="AR5" i="3"/>
  <c r="AI4" i="6" s="1"/>
  <c r="AS5" i="3"/>
  <c r="AJ4" i="6" s="1"/>
  <c r="AT5" i="3"/>
  <c r="AK4" i="6" s="1"/>
  <c r="AU5" i="3"/>
  <c r="AL4" i="6" s="1"/>
  <c r="AD5" i="6"/>
  <c r="AE5" i="6"/>
  <c r="AP6" i="3"/>
  <c r="AG5" i="6" s="1"/>
  <c r="AQ6" i="3"/>
  <c r="AH5" i="6" s="1"/>
  <c r="AR6" i="3"/>
  <c r="AI5" i="6" s="1"/>
  <c r="AS6" i="3"/>
  <c r="AJ5" i="6" s="1"/>
  <c r="AT6" i="3"/>
  <c r="AK5" i="6" s="1"/>
  <c r="AU6" i="3"/>
  <c r="AL5" i="6" s="1"/>
  <c r="AD6" i="6"/>
  <c r="AF6" i="6"/>
  <c r="AP7" i="3"/>
  <c r="AG6" i="6" s="1"/>
  <c r="AQ7" i="3"/>
  <c r="AH6" i="6" s="1"/>
  <c r="AR7" i="3"/>
  <c r="AI6" i="6" s="1"/>
  <c r="AS7" i="3"/>
  <c r="AJ6" i="6" s="1"/>
  <c r="AT7" i="3"/>
  <c r="AK6" i="6" s="1"/>
  <c r="AU7" i="3"/>
  <c r="AL6" i="6" s="1"/>
  <c r="AE7" i="6"/>
  <c r="AP8" i="3"/>
  <c r="AG7" i="6" s="1"/>
  <c r="AQ8" i="3"/>
  <c r="AH7" i="6" s="1"/>
  <c r="AR8" i="3"/>
  <c r="AI7" i="6" s="1"/>
  <c r="AS8" i="3"/>
  <c r="AJ7" i="6" s="1"/>
  <c r="AT8" i="3"/>
  <c r="AK7" i="6" s="1"/>
  <c r="AU8" i="3"/>
  <c r="AL7" i="6" s="1"/>
  <c r="AF8" i="6"/>
  <c r="AP9" i="3"/>
  <c r="AG8" i="6" s="1"/>
  <c r="AQ9" i="3"/>
  <c r="AH8" i="6" s="1"/>
  <c r="AR9" i="3"/>
  <c r="AI8" i="6" s="1"/>
  <c r="AS9" i="3"/>
  <c r="AJ8" i="6" s="1"/>
  <c r="AT9" i="3"/>
  <c r="AK8" i="6" s="1"/>
  <c r="AU9" i="3"/>
  <c r="AL8" i="6" s="1"/>
  <c r="AP10" i="3"/>
  <c r="AG9" i="6" s="1"/>
  <c r="AR10" i="3"/>
  <c r="AI9" i="6" s="1"/>
  <c r="AS10" i="3"/>
  <c r="AJ9" i="6" s="1"/>
  <c r="AT10" i="3"/>
  <c r="AK9" i="6" s="1"/>
  <c r="AU10" i="3"/>
  <c r="AL9" i="6" s="1"/>
  <c r="AP2" i="3"/>
  <c r="AG1" i="6" s="1"/>
  <c r="AQ2" i="3"/>
  <c r="AH1" i="6" s="1"/>
  <c r="AR2" i="3"/>
  <c r="AI1" i="6" s="1"/>
  <c r="AS2" i="3"/>
  <c r="AJ1" i="6" s="1"/>
  <c r="AT2" i="3"/>
  <c r="AK1" i="6" s="1"/>
  <c r="AU2" i="3"/>
  <c r="AL1" i="6" s="1"/>
  <c r="AD2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6" i="7"/>
  <c r="AD167" i="7"/>
  <c r="AD168" i="7"/>
  <c r="AD169" i="7"/>
  <c r="AD170" i="7"/>
  <c r="AD171" i="7"/>
  <c r="AD172" i="7"/>
  <c r="AD173" i="7"/>
  <c r="AD174" i="7"/>
  <c r="AD175" i="7"/>
  <c r="AD176" i="7"/>
  <c r="AD177" i="7"/>
  <c r="AD178" i="7"/>
  <c r="AD179" i="7"/>
  <c r="AD180" i="7"/>
  <c r="AD181" i="7"/>
  <c r="AD182" i="7"/>
  <c r="AD183" i="7"/>
  <c r="AD184" i="7"/>
  <c r="AD185" i="7"/>
  <c r="AD186" i="7"/>
  <c r="AD187" i="7"/>
  <c r="AD188" i="7"/>
  <c r="AD189" i="7"/>
  <c r="AD190" i="7"/>
  <c r="AD191" i="7"/>
  <c r="AD192" i="7"/>
  <c r="AD193" i="7"/>
  <c r="AD194" i="7"/>
  <c r="AD195" i="7"/>
  <c r="AD196" i="7"/>
  <c r="AD197" i="7"/>
  <c r="AD198" i="7"/>
  <c r="AD199" i="7"/>
  <c r="AD200" i="7"/>
  <c r="AD201" i="7"/>
  <c r="AD202" i="7"/>
  <c r="AD203" i="7"/>
  <c r="AD204" i="7"/>
  <c r="AD205" i="7"/>
  <c r="AD206" i="7"/>
  <c r="AD207" i="7"/>
  <c r="AD208" i="7"/>
  <c r="AD209" i="7"/>
  <c r="AD210" i="7"/>
  <c r="AD211" i="7"/>
  <c r="AD212" i="7"/>
  <c r="AD213" i="7"/>
  <c r="AD214" i="7"/>
  <c r="AD215" i="7"/>
  <c r="AD216" i="7"/>
  <c r="AD217" i="7"/>
  <c r="AD218" i="7"/>
  <c r="AD219" i="7"/>
  <c r="AD220" i="7"/>
  <c r="AD221" i="7"/>
  <c r="AD222" i="7"/>
  <c r="AD223" i="7"/>
  <c r="AD224" i="7"/>
  <c r="AD225" i="7"/>
  <c r="AD226" i="7"/>
  <c r="AD227" i="7"/>
  <c r="AD228" i="7"/>
  <c r="AD229" i="7"/>
  <c r="AD230" i="7"/>
  <c r="AD231" i="7"/>
  <c r="AD232" i="7"/>
  <c r="AD233" i="7"/>
  <c r="AD234" i="7"/>
  <c r="AD235" i="7"/>
  <c r="AD236" i="7"/>
  <c r="AD237" i="7"/>
  <c r="AD238" i="7"/>
  <c r="AD239" i="7"/>
  <c r="AD240" i="7"/>
  <c r="AD241" i="7"/>
  <c r="AD242" i="7"/>
  <c r="AD243" i="7"/>
  <c r="AD244" i="7"/>
  <c r="AD245" i="7"/>
  <c r="AD246" i="7"/>
  <c r="AD247" i="7"/>
  <c r="AD248" i="7"/>
  <c r="AD249" i="7"/>
  <c r="AD250" i="7"/>
  <c r="AD251" i="7"/>
  <c r="AD252" i="7"/>
  <c r="AD253" i="7"/>
  <c r="AD254" i="7"/>
  <c r="AD255" i="7"/>
  <c r="AD256" i="7"/>
  <c r="AD257" i="7"/>
  <c r="AD258" i="7"/>
  <c r="AD259" i="7"/>
  <c r="AD260" i="7"/>
  <c r="AD261" i="7"/>
  <c r="AD262" i="7"/>
  <c r="AD263" i="7"/>
  <c r="AD264" i="7"/>
  <c r="AD265" i="7"/>
  <c r="AD266" i="7"/>
  <c r="AD267" i="7"/>
  <c r="AD268" i="7"/>
  <c r="AD269" i="7"/>
  <c r="AD270" i="7"/>
  <c r="AD271" i="7"/>
  <c r="AD272" i="7"/>
  <c r="AD273" i="7"/>
  <c r="AD274" i="7"/>
  <c r="AD275" i="7"/>
  <c r="AD276" i="7"/>
  <c r="AD277" i="7"/>
  <c r="AD278" i="7"/>
  <c r="AD279" i="7"/>
  <c r="AD280" i="7"/>
  <c r="AD281" i="7"/>
  <c r="AD282" i="7"/>
  <c r="AD283" i="7"/>
  <c r="AD284" i="7"/>
  <c r="AD285" i="7"/>
  <c r="AD286" i="7"/>
  <c r="AD287" i="7"/>
  <c r="AD288" i="7"/>
  <c r="AD289" i="7"/>
  <c r="AD290" i="7"/>
  <c r="AD291" i="7"/>
  <c r="AD292" i="7"/>
  <c r="AD293" i="7"/>
  <c r="AD294" i="7"/>
  <c r="AD295" i="7"/>
  <c r="AD296" i="7"/>
  <c r="AD297" i="7"/>
  <c r="AD298" i="7"/>
  <c r="AD299" i="7"/>
  <c r="AD300" i="7"/>
  <c r="AD301" i="7"/>
  <c r="AD302" i="7"/>
  <c r="AD303" i="7"/>
  <c r="AD304" i="7"/>
  <c r="AD305" i="7"/>
  <c r="AD306" i="7"/>
  <c r="AD307" i="7"/>
  <c r="AD308" i="7"/>
  <c r="AD309" i="7"/>
  <c r="AD310" i="7"/>
  <c r="AD311" i="7"/>
  <c r="AD312" i="7"/>
  <c r="AD313" i="7"/>
  <c r="AD314" i="7"/>
  <c r="AD315" i="7"/>
  <c r="AD316" i="7"/>
  <c r="AD317" i="7"/>
  <c r="AD318" i="7"/>
  <c r="AD319" i="7"/>
  <c r="AD320" i="7"/>
  <c r="AD321" i="7"/>
  <c r="AD322" i="7"/>
  <c r="AD323" i="7"/>
  <c r="AD324" i="7"/>
  <c r="AD325" i="7"/>
  <c r="AD326" i="7"/>
  <c r="AD327" i="7"/>
  <c r="AD328" i="7"/>
  <c r="AD329" i="7"/>
  <c r="AD330" i="7"/>
  <c r="AD331" i="7"/>
  <c r="AD332" i="7"/>
  <c r="AD333" i="7"/>
  <c r="AD334" i="7"/>
  <c r="AD335" i="7"/>
  <c r="AD336" i="7"/>
  <c r="AD337" i="7"/>
  <c r="AD338" i="7"/>
  <c r="AD339" i="7"/>
  <c r="AD340" i="7"/>
  <c r="AD341" i="7"/>
  <c r="AD342" i="7"/>
  <c r="AD343" i="7"/>
  <c r="AD344" i="7"/>
  <c r="AD345" i="7"/>
  <c r="AD346" i="7"/>
  <c r="AD347" i="7"/>
  <c r="AD348" i="7"/>
  <c r="AD349" i="7"/>
  <c r="AD350" i="7"/>
  <c r="AD351" i="7"/>
  <c r="AD352" i="7"/>
  <c r="AD353" i="7"/>
  <c r="AD354" i="7"/>
  <c r="AD355" i="7"/>
  <c r="AD356" i="7"/>
  <c r="AD357" i="7"/>
  <c r="AD358" i="7"/>
  <c r="AD359" i="7"/>
  <c r="AD360" i="7"/>
  <c r="AD361" i="7"/>
  <c r="AD362" i="7"/>
  <c r="AD363" i="7"/>
  <c r="AD364" i="7"/>
  <c r="AD365" i="7"/>
  <c r="AD366" i="7"/>
  <c r="AD367" i="7"/>
  <c r="AD368" i="7"/>
  <c r="AD369" i="7"/>
  <c r="AD370" i="7"/>
  <c r="AD371" i="7"/>
  <c r="AD372" i="7"/>
  <c r="AD373" i="7"/>
  <c r="AD374" i="7"/>
  <c r="AD375" i="7"/>
  <c r="AD376" i="7"/>
  <c r="AD377" i="7"/>
  <c r="AD378" i="7"/>
  <c r="AD379" i="7"/>
  <c r="AD380" i="7"/>
  <c r="AD381" i="7"/>
  <c r="AD382" i="7"/>
  <c r="AD383" i="7"/>
  <c r="AD384" i="7"/>
  <c r="AD385" i="7"/>
  <c r="AD386" i="7"/>
  <c r="AD387" i="7"/>
  <c r="AD388" i="7"/>
  <c r="AD389" i="7"/>
  <c r="AD390" i="7"/>
  <c r="AD391" i="7"/>
  <c r="AD392" i="7"/>
  <c r="AD393" i="7"/>
  <c r="AD394" i="7"/>
  <c r="AD395" i="7"/>
  <c r="AD396" i="7"/>
  <c r="AD397" i="7"/>
  <c r="AD398" i="7"/>
  <c r="AD399" i="7"/>
  <c r="AD400" i="7"/>
  <c r="AD401" i="7"/>
  <c r="AD402" i="7"/>
  <c r="AD403" i="7"/>
  <c r="AD404" i="7"/>
  <c r="AD405" i="7"/>
  <c r="AD406" i="7"/>
  <c r="AD407" i="7"/>
  <c r="AD408" i="7"/>
  <c r="AD409" i="7"/>
  <c r="AD410" i="7"/>
  <c r="AD411" i="7"/>
  <c r="AD412" i="7"/>
  <c r="AD413" i="7"/>
  <c r="AD414" i="7"/>
  <c r="AD415" i="7"/>
  <c r="AD416" i="7"/>
  <c r="AD417" i="7"/>
  <c r="AD418" i="7"/>
  <c r="AD419" i="7"/>
  <c r="AD420" i="7"/>
  <c r="AD421" i="7"/>
  <c r="AD422" i="7"/>
  <c r="AD423" i="7"/>
  <c r="AD424" i="7"/>
  <c r="AD425" i="7"/>
  <c r="AD426" i="7"/>
  <c r="AD427" i="7"/>
  <c r="AD428" i="7"/>
  <c r="AD429" i="7"/>
  <c r="AD430" i="7"/>
  <c r="AD431" i="7"/>
  <c r="AD432" i="7"/>
  <c r="AD433" i="7"/>
  <c r="AD434" i="7"/>
  <c r="AD435" i="7"/>
  <c r="AD436" i="7"/>
  <c r="AD437" i="7"/>
  <c r="AD438" i="7"/>
  <c r="AD439" i="7"/>
  <c r="AD440" i="7"/>
  <c r="AD441" i="7"/>
  <c r="AD442" i="7"/>
  <c r="AD443" i="7"/>
  <c r="AD444" i="7"/>
  <c r="AD445" i="7"/>
  <c r="AD446" i="7"/>
  <c r="AD447" i="7"/>
  <c r="AD448" i="7"/>
  <c r="AD449" i="7"/>
  <c r="AD450" i="7"/>
  <c r="AD451" i="7"/>
  <c r="AD452" i="7"/>
  <c r="AD453" i="7"/>
  <c r="AD454" i="7"/>
  <c r="AD455" i="7"/>
  <c r="AD456" i="7"/>
  <c r="AD457" i="7"/>
  <c r="AD458" i="7"/>
  <c r="AD459" i="7"/>
  <c r="AD460" i="7"/>
  <c r="AD461" i="7"/>
  <c r="AD462" i="7"/>
  <c r="AD463" i="7"/>
  <c r="AD464" i="7"/>
  <c r="AD465" i="7"/>
  <c r="AD466" i="7"/>
  <c r="AD467" i="7"/>
  <c r="AD468" i="7"/>
  <c r="AD469" i="7"/>
  <c r="AD470" i="7"/>
  <c r="AD471" i="7"/>
  <c r="AD472" i="7"/>
  <c r="AD473" i="7"/>
  <c r="AD474" i="7"/>
  <c r="AD475" i="7"/>
  <c r="AD476" i="7"/>
  <c r="AD477" i="7"/>
  <c r="AD478" i="7"/>
  <c r="AD479" i="7"/>
  <c r="AD480" i="7"/>
  <c r="AD481" i="7"/>
  <c r="AD482" i="7"/>
  <c r="AD483" i="7"/>
  <c r="AD484" i="7"/>
  <c r="AD485" i="7"/>
  <c r="AD486" i="7"/>
  <c r="AD487" i="7"/>
  <c r="AD488" i="7"/>
  <c r="AD489" i="7"/>
  <c r="AD490" i="7"/>
  <c r="AD491" i="7"/>
  <c r="AD492" i="7"/>
  <c r="AD493" i="7"/>
  <c r="AD494" i="7"/>
  <c r="AD495" i="7"/>
  <c r="AD496" i="7"/>
  <c r="AD497" i="7"/>
  <c r="AD498" i="7"/>
  <c r="AD499" i="7"/>
  <c r="AD500" i="7"/>
  <c r="AD501" i="7"/>
  <c r="AD502" i="7"/>
  <c r="AD503" i="7"/>
  <c r="AD504" i="7"/>
  <c r="AD505" i="7"/>
  <c r="AD506" i="7"/>
  <c r="AD507" i="7"/>
  <c r="AD508" i="7"/>
  <c r="AD509" i="7"/>
  <c r="AD510" i="7"/>
  <c r="AD511" i="7"/>
  <c r="AD512" i="7"/>
  <c r="AD513" i="7"/>
  <c r="AD514" i="7"/>
  <c r="AD515" i="7"/>
  <c r="AD516" i="7"/>
  <c r="AD517" i="7"/>
  <c r="AD518" i="7"/>
  <c r="AD519" i="7"/>
  <c r="AD520" i="7"/>
  <c r="AD521" i="7"/>
  <c r="AD522" i="7"/>
  <c r="AD523" i="7"/>
  <c r="AD524" i="7"/>
  <c r="AD525" i="7"/>
  <c r="AD526" i="7"/>
  <c r="AD527" i="7"/>
  <c r="AD528" i="7"/>
  <c r="AD529" i="7"/>
  <c r="AD530" i="7"/>
  <c r="AD531" i="7"/>
  <c r="AD532" i="7"/>
  <c r="AD533" i="7"/>
  <c r="AD534" i="7"/>
  <c r="AD535" i="7"/>
  <c r="AD536" i="7"/>
  <c r="AD537" i="7"/>
  <c r="AD538" i="7"/>
  <c r="AD539" i="7"/>
  <c r="AD540" i="7"/>
  <c r="AD541" i="7"/>
  <c r="AD542" i="7"/>
  <c r="AD543" i="7"/>
  <c r="AD544" i="7"/>
  <c r="AD545" i="7"/>
  <c r="AD546" i="7"/>
  <c r="BH3" i="3"/>
  <c r="AZ2" i="6" s="1"/>
  <c r="BH4" i="3"/>
  <c r="AZ3" i="6" s="1"/>
  <c r="BH5" i="3"/>
  <c r="AZ4" i="6" s="1"/>
  <c r="BH6" i="3"/>
  <c r="AZ5" i="6" s="1"/>
  <c r="BH7" i="3"/>
  <c r="AZ6" i="6" s="1"/>
  <c r="BH8" i="3"/>
  <c r="AZ7" i="6" s="1"/>
  <c r="BH9" i="3"/>
  <c r="AZ8" i="6" s="1"/>
  <c r="BH10" i="3"/>
  <c r="AZ9" i="6" s="1"/>
  <c r="AM4" i="6"/>
  <c r="AM6" i="6"/>
  <c r="AM7" i="6"/>
  <c r="AM8" i="6"/>
  <c r="BH2" i="3"/>
  <c r="AZ1" i="6" s="1"/>
  <c r="K3" i="3"/>
  <c r="AW3" i="3"/>
  <c r="AZ3" i="3"/>
  <c r="AR2" i="6" s="1"/>
  <c r="BB3" i="3"/>
  <c r="AT2" i="6" s="1"/>
  <c r="BD3" i="3"/>
  <c r="AV2" i="6" s="1"/>
  <c r="BF3" i="3"/>
  <c r="AX2" i="6" s="1"/>
  <c r="BB2" i="6"/>
  <c r="BD2" i="6"/>
  <c r="K4" i="3"/>
  <c r="AW4" i="3"/>
  <c r="AZ4" i="3"/>
  <c r="AR3" i="6" s="1"/>
  <c r="BB4" i="3"/>
  <c r="AT3" i="6" s="1"/>
  <c r="BD4" i="3"/>
  <c r="AV3" i="6" s="1"/>
  <c r="BF4" i="3"/>
  <c r="BB3" i="6"/>
  <c r="BD3" i="6"/>
  <c r="K5" i="3"/>
  <c r="F4" i="6" s="1"/>
  <c r="AW5" i="3"/>
  <c r="AV5" i="3" s="1"/>
  <c r="AN4" i="6" s="1"/>
  <c r="AZ5" i="3"/>
  <c r="AR4" i="6" s="1"/>
  <c r="BB5" i="3"/>
  <c r="AT4" i="6" s="1"/>
  <c r="BD5" i="3"/>
  <c r="AV4" i="6" s="1"/>
  <c r="BF5" i="3"/>
  <c r="BE5" i="3" s="1"/>
  <c r="AW4" i="6" s="1"/>
  <c r="BB4" i="6"/>
  <c r="BD4" i="6"/>
  <c r="K6" i="3"/>
  <c r="F5" i="6" s="1"/>
  <c r="AW6" i="3"/>
  <c r="AO5" i="6" s="1"/>
  <c r="AZ6" i="3"/>
  <c r="AR5" i="6" s="1"/>
  <c r="BB6" i="3"/>
  <c r="AT5" i="6" s="1"/>
  <c r="BD6" i="3"/>
  <c r="AV5" i="6" s="1"/>
  <c r="BF6" i="3"/>
  <c r="BB5" i="6"/>
  <c r="BD5" i="6"/>
  <c r="K7" i="3"/>
  <c r="F6" i="6" s="1"/>
  <c r="AW7" i="3"/>
  <c r="AZ7" i="3"/>
  <c r="AR6" i="6" s="1"/>
  <c r="BB7" i="3"/>
  <c r="AT6" i="6" s="1"/>
  <c r="BD7" i="3"/>
  <c r="AV6" i="6" s="1"/>
  <c r="BF7" i="3"/>
  <c r="BB6" i="6"/>
  <c r="BD6" i="6"/>
  <c r="K8" i="3"/>
  <c r="F7" i="6" s="1"/>
  <c r="AW8" i="3"/>
  <c r="AZ8" i="3"/>
  <c r="AR7" i="6" s="1"/>
  <c r="BB8" i="3"/>
  <c r="AT7" i="6" s="1"/>
  <c r="BD8" i="3"/>
  <c r="AV7" i="6" s="1"/>
  <c r="BF8" i="3"/>
  <c r="BB7" i="6"/>
  <c r="BD7" i="6"/>
  <c r="K9" i="3"/>
  <c r="F8" i="6" s="1"/>
  <c r="AW9" i="3"/>
  <c r="AO8" i="6" s="1"/>
  <c r="AZ9" i="3"/>
  <c r="AR8" i="6" s="1"/>
  <c r="BB9" i="3"/>
  <c r="BD9" i="3"/>
  <c r="AV8" i="6" s="1"/>
  <c r="BF9" i="3"/>
  <c r="BA8" i="6"/>
  <c r="BD8" i="6"/>
  <c r="K10" i="3"/>
  <c r="F9" i="6" s="1"/>
  <c r="AW10" i="3"/>
  <c r="AO9" i="6" s="1"/>
  <c r="AZ10" i="3"/>
  <c r="AR9" i="6" s="1"/>
  <c r="BB10" i="3"/>
  <c r="AT9" i="6" s="1"/>
  <c r="BD10" i="3"/>
  <c r="AV9" i="6" s="1"/>
  <c r="BF10" i="3"/>
  <c r="AX9" i="6" s="1"/>
  <c r="BB9" i="6"/>
  <c r="BD9" i="6"/>
  <c r="K2" i="3"/>
  <c r="AW2" i="3"/>
  <c r="BD1" i="6"/>
  <c r="BF2" i="3"/>
  <c r="AX1" i="6" s="1"/>
  <c r="BD2" i="3"/>
  <c r="AV1" i="6" s="1"/>
  <c r="BB2" i="3"/>
  <c r="AT1" i="6" s="1"/>
  <c r="AZ2" i="3"/>
  <c r="AR1" i="6" s="1"/>
  <c r="AC2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BU10" i="3" s="1"/>
  <c r="BM9" i="6" s="1"/>
  <c r="AC67" i="7"/>
  <c r="BY10" i="3" s="1"/>
  <c r="BQ9" i="6" s="1"/>
  <c r="AC68" i="7"/>
  <c r="CC10" i="3" s="1"/>
  <c r="BU9" i="6" s="1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CK2" i="3" s="1"/>
  <c r="CC1" i="6" s="1"/>
  <c r="AC114" i="7"/>
  <c r="AC115" i="7"/>
  <c r="AC116" i="7"/>
  <c r="AC117" i="7"/>
  <c r="AC118" i="7"/>
  <c r="AC119" i="7"/>
  <c r="AC120" i="7"/>
  <c r="AC121" i="7"/>
  <c r="AC122" i="7"/>
  <c r="CC2" i="3" s="1"/>
  <c r="BU1" i="6" s="1"/>
  <c r="AC123" i="7"/>
  <c r="AC124" i="7"/>
  <c r="AC125" i="7"/>
  <c r="AC126" i="7"/>
  <c r="AC127" i="7"/>
  <c r="AC128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BY2" i="3" s="1"/>
  <c r="BQ1" i="6" s="1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89" i="7"/>
  <c r="AC190" i="7"/>
  <c r="AC191" i="7"/>
  <c r="AC192" i="7"/>
  <c r="AC193" i="7"/>
  <c r="AC194" i="7"/>
  <c r="AC195" i="7"/>
  <c r="AC196" i="7"/>
  <c r="AC197" i="7"/>
  <c r="AC198" i="7"/>
  <c r="AC199" i="7"/>
  <c r="AC200" i="7"/>
  <c r="AC201" i="7"/>
  <c r="AC202" i="7"/>
  <c r="AC203" i="7"/>
  <c r="AC204" i="7"/>
  <c r="AC205" i="7"/>
  <c r="AC206" i="7"/>
  <c r="AC207" i="7"/>
  <c r="AC208" i="7"/>
  <c r="AC209" i="7"/>
  <c r="AC210" i="7"/>
  <c r="AC211" i="7"/>
  <c r="AC212" i="7"/>
  <c r="AC213" i="7"/>
  <c r="AC214" i="7"/>
  <c r="AC215" i="7"/>
  <c r="AC216" i="7"/>
  <c r="AC217" i="7"/>
  <c r="AC218" i="7"/>
  <c r="AC219" i="7"/>
  <c r="AC220" i="7"/>
  <c r="AC221" i="7"/>
  <c r="AC222" i="7"/>
  <c r="AC223" i="7"/>
  <c r="AC224" i="7"/>
  <c r="AC225" i="7"/>
  <c r="AC226" i="7"/>
  <c r="AC227" i="7"/>
  <c r="AC228" i="7"/>
  <c r="AC229" i="7"/>
  <c r="AC230" i="7"/>
  <c r="AC231" i="7"/>
  <c r="AC232" i="7"/>
  <c r="AC233" i="7"/>
  <c r="AC234" i="7"/>
  <c r="AC235" i="7"/>
  <c r="AC236" i="7"/>
  <c r="AC237" i="7"/>
  <c r="AC238" i="7"/>
  <c r="AC239" i="7"/>
  <c r="AC240" i="7"/>
  <c r="AC241" i="7"/>
  <c r="AC242" i="7"/>
  <c r="AC243" i="7"/>
  <c r="AC244" i="7"/>
  <c r="AC245" i="7"/>
  <c r="AC246" i="7"/>
  <c r="AC247" i="7"/>
  <c r="AC248" i="7"/>
  <c r="AC249" i="7"/>
  <c r="AC250" i="7"/>
  <c r="AC251" i="7"/>
  <c r="AC252" i="7"/>
  <c r="AC253" i="7"/>
  <c r="AC254" i="7"/>
  <c r="AC255" i="7"/>
  <c r="AC256" i="7"/>
  <c r="AC257" i="7"/>
  <c r="AC258" i="7"/>
  <c r="AC259" i="7"/>
  <c r="AC260" i="7"/>
  <c r="AC261" i="7"/>
  <c r="AC262" i="7"/>
  <c r="AC263" i="7"/>
  <c r="AC264" i="7"/>
  <c r="AC265" i="7"/>
  <c r="AC266" i="7"/>
  <c r="AC267" i="7"/>
  <c r="AC268" i="7"/>
  <c r="AC269" i="7"/>
  <c r="AC270" i="7"/>
  <c r="AC271" i="7"/>
  <c r="AC272" i="7"/>
  <c r="AC273" i="7"/>
  <c r="AC274" i="7"/>
  <c r="AC275" i="7"/>
  <c r="AC276" i="7"/>
  <c r="AC277" i="7"/>
  <c r="AC278" i="7"/>
  <c r="AC279" i="7"/>
  <c r="AC280" i="7"/>
  <c r="AC281" i="7"/>
  <c r="AC282" i="7"/>
  <c r="AC283" i="7"/>
  <c r="AC284" i="7"/>
  <c r="AC285" i="7"/>
  <c r="AC286" i="7"/>
  <c r="AC287" i="7"/>
  <c r="AC288" i="7"/>
  <c r="AC289" i="7"/>
  <c r="AC290" i="7"/>
  <c r="AC291" i="7"/>
  <c r="AC292" i="7"/>
  <c r="AC293" i="7"/>
  <c r="AC294" i="7"/>
  <c r="AC295" i="7"/>
  <c r="AC296" i="7"/>
  <c r="AC297" i="7"/>
  <c r="AC298" i="7"/>
  <c r="AC299" i="7"/>
  <c r="AC300" i="7"/>
  <c r="AC301" i="7"/>
  <c r="AC302" i="7"/>
  <c r="AC303" i="7"/>
  <c r="AC304" i="7"/>
  <c r="AC305" i="7"/>
  <c r="AC306" i="7"/>
  <c r="AC307" i="7"/>
  <c r="AC308" i="7"/>
  <c r="AC309" i="7"/>
  <c r="AC310" i="7"/>
  <c r="AC311" i="7"/>
  <c r="AC312" i="7"/>
  <c r="AC313" i="7"/>
  <c r="AC314" i="7"/>
  <c r="AC315" i="7"/>
  <c r="AC316" i="7"/>
  <c r="AC317" i="7"/>
  <c r="AC318" i="7"/>
  <c r="AC319" i="7"/>
  <c r="AC320" i="7"/>
  <c r="AC321" i="7"/>
  <c r="AC322" i="7"/>
  <c r="AC323" i="7"/>
  <c r="AC324" i="7"/>
  <c r="AC325" i="7"/>
  <c r="AC326" i="7"/>
  <c r="AC327" i="7"/>
  <c r="AC328" i="7"/>
  <c r="AC329" i="7"/>
  <c r="AC330" i="7"/>
  <c r="AC331" i="7"/>
  <c r="AC332" i="7"/>
  <c r="AC333" i="7"/>
  <c r="AC334" i="7"/>
  <c r="AC335" i="7"/>
  <c r="AC336" i="7"/>
  <c r="AC337" i="7"/>
  <c r="AC338" i="7"/>
  <c r="AC339" i="7"/>
  <c r="AC340" i="7"/>
  <c r="AC341" i="7"/>
  <c r="AC342" i="7"/>
  <c r="AC343" i="7"/>
  <c r="AC344" i="7"/>
  <c r="AC345" i="7"/>
  <c r="AC346" i="7"/>
  <c r="AC347" i="7"/>
  <c r="AC348" i="7"/>
  <c r="AC349" i="7"/>
  <c r="AC350" i="7"/>
  <c r="AC351" i="7"/>
  <c r="AC352" i="7"/>
  <c r="AC353" i="7"/>
  <c r="AC354" i="7"/>
  <c r="AC355" i="7"/>
  <c r="AC356" i="7"/>
  <c r="AC357" i="7"/>
  <c r="AC358" i="7"/>
  <c r="AC359" i="7"/>
  <c r="AC360" i="7"/>
  <c r="AC361" i="7"/>
  <c r="AC362" i="7"/>
  <c r="AC363" i="7"/>
  <c r="AC364" i="7"/>
  <c r="AC365" i="7"/>
  <c r="AC366" i="7"/>
  <c r="AC367" i="7"/>
  <c r="AC368" i="7"/>
  <c r="AC369" i="7"/>
  <c r="AC370" i="7"/>
  <c r="AC371" i="7"/>
  <c r="AC372" i="7"/>
  <c r="AC373" i="7"/>
  <c r="AC374" i="7"/>
  <c r="AC375" i="7"/>
  <c r="AC376" i="7"/>
  <c r="AC377" i="7"/>
  <c r="AC378" i="7"/>
  <c r="AC379" i="7"/>
  <c r="AC380" i="7"/>
  <c r="AC381" i="7"/>
  <c r="AC382" i="7"/>
  <c r="AC383" i="7"/>
  <c r="AC384" i="7"/>
  <c r="AC385" i="7"/>
  <c r="AC386" i="7"/>
  <c r="AC387" i="7"/>
  <c r="AC388" i="7"/>
  <c r="AC389" i="7"/>
  <c r="AC390" i="7"/>
  <c r="AC391" i="7"/>
  <c r="AC392" i="7"/>
  <c r="AC393" i="7"/>
  <c r="AC394" i="7"/>
  <c r="AC395" i="7"/>
  <c r="AC396" i="7"/>
  <c r="AC397" i="7"/>
  <c r="AC398" i="7"/>
  <c r="AC399" i="7"/>
  <c r="AC400" i="7"/>
  <c r="AC401" i="7"/>
  <c r="AC402" i="7"/>
  <c r="AC403" i="7"/>
  <c r="AC404" i="7"/>
  <c r="AC405" i="7"/>
  <c r="AC406" i="7"/>
  <c r="AC407" i="7"/>
  <c r="AC408" i="7"/>
  <c r="AC409" i="7"/>
  <c r="AC410" i="7"/>
  <c r="AC411" i="7"/>
  <c r="AC412" i="7"/>
  <c r="AC413" i="7"/>
  <c r="AC414" i="7"/>
  <c r="AC415" i="7"/>
  <c r="AC416" i="7"/>
  <c r="AC417" i="7"/>
  <c r="AC418" i="7"/>
  <c r="AC419" i="7"/>
  <c r="AC420" i="7"/>
  <c r="AC421" i="7"/>
  <c r="AC422" i="7"/>
  <c r="AC423" i="7"/>
  <c r="AC424" i="7"/>
  <c r="AC425" i="7"/>
  <c r="AC426" i="7"/>
  <c r="AC427" i="7"/>
  <c r="AC428" i="7"/>
  <c r="AC429" i="7"/>
  <c r="BA100" i="6"/>
  <c r="BA99" i="6"/>
  <c r="BA98" i="6"/>
  <c r="BA96" i="6"/>
  <c r="BA94" i="6"/>
  <c r="BE94" i="3"/>
  <c r="AW93" i="6" s="1"/>
  <c r="BA92" i="6"/>
  <c r="BA90" i="6"/>
  <c r="BE90" i="3"/>
  <c r="AW89" i="6" s="1"/>
  <c r="BA88" i="6"/>
  <c r="BA86" i="6"/>
  <c r="BA84" i="6"/>
  <c r="BA83" i="6"/>
  <c r="BA82" i="6"/>
  <c r="BE83" i="3"/>
  <c r="AW82" i="6" s="1"/>
  <c r="BE82" i="3"/>
  <c r="AW81" i="6" s="1"/>
  <c r="BA80" i="6"/>
  <c r="BE80" i="3"/>
  <c r="AW79" i="6" s="1"/>
  <c r="BA78" i="6"/>
  <c r="BE78" i="3"/>
  <c r="AW77" i="6" s="1"/>
  <c r="BA76" i="6"/>
  <c r="BA74" i="6"/>
  <c r="BE74" i="3"/>
  <c r="AW73" i="6" s="1"/>
  <c r="BA72" i="6"/>
  <c r="BA70" i="6"/>
  <c r="BE70" i="3"/>
  <c r="AW69" i="6" s="1"/>
  <c r="AV70" i="3"/>
  <c r="AN69" i="6" s="1"/>
  <c r="BA68" i="6"/>
  <c r="BA67" i="6"/>
  <c r="BA66" i="6"/>
  <c r="BE67" i="3"/>
  <c r="AW66" i="6" s="1"/>
  <c r="BE66" i="3"/>
  <c r="AW65" i="6" s="1"/>
  <c r="BA64" i="6"/>
  <c r="BE64" i="3"/>
  <c r="AW63" i="6" s="1"/>
  <c r="BA62" i="6"/>
  <c r="BA63" i="3"/>
  <c r="AS62" i="6" s="1"/>
  <c r="AV63" i="3"/>
  <c r="AN62" i="6" s="1"/>
  <c r="BE59" i="3"/>
  <c r="AW58" i="6" s="1"/>
  <c r="BA57" i="6"/>
  <c r="BA54" i="6"/>
  <c r="BA61" i="6"/>
  <c r="BA62" i="3"/>
  <c r="AS61" i="6" s="1"/>
  <c r="AV62" i="3"/>
  <c r="AN61" i="6" s="1"/>
  <c r="BA60" i="6"/>
  <c r="AV61" i="3"/>
  <c r="AN60" i="6" s="1"/>
  <c r="BA59" i="6"/>
  <c r="BA53" i="6"/>
  <c r="BE54" i="3"/>
  <c r="AW53" i="6" s="1"/>
  <c r="BA50" i="6"/>
  <c r="BE51" i="3"/>
  <c r="AW50" i="6" s="1"/>
  <c r="AV50" i="3"/>
  <c r="AN49" i="6" s="1"/>
  <c r="BA45" i="3"/>
  <c r="AS44" i="6" s="1"/>
  <c r="BA43" i="6"/>
  <c r="BA38" i="6"/>
  <c r="BE39" i="3"/>
  <c r="AW38" i="6" s="1"/>
  <c r="AV39" i="3"/>
  <c r="AN38" i="6" s="1"/>
  <c r="BA34" i="6"/>
  <c r="AV35" i="3"/>
  <c r="AN34" i="6" s="1"/>
  <c r="BA32" i="6"/>
  <c r="BA30" i="6"/>
  <c r="BE31" i="3"/>
  <c r="AW30" i="6" s="1"/>
  <c r="BA29" i="3"/>
  <c r="AS28" i="6" s="1"/>
  <c r="AV29" i="3"/>
  <c r="AN28" i="6" s="1"/>
  <c r="BA26" i="6"/>
  <c r="BE25" i="3"/>
  <c r="AW24" i="6" s="1"/>
  <c r="BA23" i="6"/>
  <c r="BA24" i="3"/>
  <c r="AS23" i="6" s="1"/>
  <c r="AV24" i="3"/>
  <c r="AN23" i="6" s="1"/>
  <c r="BA22" i="6"/>
  <c r="BA23" i="3"/>
  <c r="AS22" i="6" s="1"/>
  <c r="AV23" i="3"/>
  <c r="AN22" i="6" s="1"/>
  <c r="BA21" i="6"/>
  <c r="BA22" i="3"/>
  <c r="AS21" i="6" s="1"/>
  <c r="AV22" i="3"/>
  <c r="AN21" i="6" s="1"/>
  <c r="BA20" i="6"/>
  <c r="BA21" i="3"/>
  <c r="AS20" i="6" s="1"/>
  <c r="AV21" i="3"/>
  <c r="AN20" i="6" s="1"/>
  <c r="BE20" i="3"/>
  <c r="AW19" i="6" s="1"/>
  <c r="BA18" i="6"/>
  <c r="BE19" i="3"/>
  <c r="AW18" i="6" s="1"/>
  <c r="BA19" i="3"/>
  <c r="AS18" i="6" s="1"/>
  <c r="AV19" i="3"/>
  <c r="AN18" i="6" s="1"/>
  <c r="BA17" i="6"/>
  <c r="BA18" i="3"/>
  <c r="AS17" i="6" s="1"/>
  <c r="AV18" i="3"/>
  <c r="AN17" i="6" s="1"/>
  <c r="BA16" i="6"/>
  <c r="BA17" i="3"/>
  <c r="AS16" i="6" s="1"/>
  <c r="AV17" i="3"/>
  <c r="AN16" i="6" s="1"/>
  <c r="BA15" i="6"/>
  <c r="BE16" i="3"/>
  <c r="AW15" i="6" s="1"/>
  <c r="BA16" i="3"/>
  <c r="AS15" i="6" s="1"/>
  <c r="AV16" i="3"/>
  <c r="AN15" i="6" s="1"/>
  <c r="BA14" i="6"/>
  <c r="BA15" i="3"/>
  <c r="AS14" i="6" s="1"/>
  <c r="AV15" i="3"/>
  <c r="AN14" i="6" s="1"/>
  <c r="BA13" i="6"/>
  <c r="BA12" i="6"/>
  <c r="BA11" i="6"/>
  <c r="BE12" i="3"/>
  <c r="AW11" i="6" s="1"/>
  <c r="BA12" i="3"/>
  <c r="AS11" i="6" s="1"/>
  <c r="BA10" i="6"/>
  <c r="AV11" i="3"/>
  <c r="AN10" i="6" s="1"/>
  <c r="BA7" i="6"/>
  <c r="AD56" i="6"/>
  <c r="AX52" i="6"/>
  <c r="BA52" i="6"/>
  <c r="BA48" i="6"/>
  <c r="BE49" i="3"/>
  <c r="AW48" i="6" s="1"/>
  <c r="BA42" i="6"/>
  <c r="BE42" i="3"/>
  <c r="AW41" i="6" s="1"/>
  <c r="BA42" i="3"/>
  <c r="AS41" i="6" s="1"/>
  <c r="BA40" i="6"/>
  <c r="BA40" i="3"/>
  <c r="AS39" i="6" s="1"/>
  <c r="BB8" i="6"/>
  <c r="AM9" i="6"/>
  <c r="AM5" i="6"/>
  <c r="AM10" i="6"/>
  <c r="I11" i="6"/>
  <c r="BA13" i="3" l="1"/>
  <c r="AS12" i="6" s="1"/>
  <c r="BA25" i="3"/>
  <c r="AS24" i="6" s="1"/>
  <c r="BE50" i="3"/>
  <c r="AW49" i="6" s="1"/>
  <c r="BA65" i="3"/>
  <c r="AS64" i="6" s="1"/>
  <c r="BA60" i="3"/>
  <c r="AS59" i="6" s="1"/>
  <c r="BA73" i="3"/>
  <c r="AS72" i="6" s="1"/>
  <c r="BA80" i="3"/>
  <c r="AS79" i="6" s="1"/>
  <c r="AO59" i="6"/>
  <c r="BA85" i="3"/>
  <c r="AS84" i="6" s="1"/>
  <c r="BA88" i="3"/>
  <c r="AS87" i="6" s="1"/>
  <c r="BE99" i="3"/>
  <c r="AW98" i="6" s="1"/>
  <c r="BA54" i="3"/>
  <c r="AS53" i="6" s="1"/>
  <c r="BA64" i="3"/>
  <c r="AS63" i="6" s="1"/>
  <c r="BE57" i="3"/>
  <c r="AW56" i="6" s="1"/>
  <c r="BA20" i="3"/>
  <c r="AS19" i="6" s="1"/>
  <c r="BE18" i="3"/>
  <c r="AW17" i="6" s="1"/>
  <c r="BE17" i="3"/>
  <c r="AW16" i="6" s="1"/>
  <c r="BA14" i="3"/>
  <c r="AS13" i="6" s="1"/>
  <c r="BE11" i="3"/>
  <c r="AW10" i="6" s="1"/>
  <c r="BA84" i="3"/>
  <c r="AS83" i="6" s="1"/>
  <c r="BA93" i="3"/>
  <c r="AS92" i="6" s="1"/>
  <c r="BA101" i="3"/>
  <c r="AS100" i="6" s="1"/>
  <c r="BA69" i="3"/>
  <c r="AS68" i="6" s="1"/>
  <c r="BA97" i="3"/>
  <c r="AS96" i="6" s="1"/>
  <c r="BA66" i="3"/>
  <c r="AS65" i="6" s="1"/>
  <c r="BA68" i="3"/>
  <c r="AS67" i="6" s="1"/>
  <c r="BA72" i="3"/>
  <c r="AS71" i="6" s="1"/>
  <c r="BA89" i="3"/>
  <c r="AS88" i="6" s="1"/>
  <c r="BA96" i="3"/>
  <c r="AS95" i="6" s="1"/>
  <c r="BA100" i="3"/>
  <c r="AS99" i="6" s="1"/>
  <c r="BA76" i="3"/>
  <c r="AS75" i="6" s="1"/>
  <c r="BA82" i="3"/>
  <c r="AS81" i="6" s="1"/>
  <c r="BA91" i="3"/>
  <c r="AS90" i="6" s="1"/>
  <c r="BE58" i="3"/>
  <c r="AW57" i="6" s="1"/>
  <c r="BA75" i="3"/>
  <c r="AS74" i="6" s="1"/>
  <c r="BA77" i="3"/>
  <c r="AS76" i="6" s="1"/>
  <c r="BA81" i="3"/>
  <c r="AS80" i="6" s="1"/>
  <c r="BA92" i="3"/>
  <c r="AS91" i="6" s="1"/>
  <c r="BE96" i="3"/>
  <c r="AW95" i="6" s="1"/>
  <c r="BA98" i="3"/>
  <c r="AS97" i="6" s="1"/>
  <c r="BA4" i="3"/>
  <c r="AS3" i="6" s="1"/>
  <c r="BA3" i="3"/>
  <c r="AS2" i="6" s="1"/>
  <c r="BE2" i="3"/>
  <c r="AW1" i="6" s="1"/>
  <c r="CG2" i="3"/>
  <c r="BY1" i="6" s="1"/>
  <c r="BM2" i="3"/>
  <c r="BE1" i="6" s="1"/>
  <c r="BI2" i="3"/>
  <c r="BA1" i="6" s="1"/>
  <c r="BQ2" i="3"/>
  <c r="BI1" i="6" s="1"/>
  <c r="BU2" i="3"/>
  <c r="BM1" i="6" s="1"/>
  <c r="BE41" i="3"/>
  <c r="AW40" i="6" s="1"/>
  <c r="BE55" i="3"/>
  <c r="AW54" i="6" s="1"/>
  <c r="BE98" i="3"/>
  <c r="AW97" i="6" s="1"/>
  <c r="BA58" i="3"/>
  <c r="AS57" i="6" s="1"/>
  <c r="BE86" i="3"/>
  <c r="AW85" i="6" s="1"/>
  <c r="H22" i="3"/>
  <c r="I22" i="3" s="1"/>
  <c r="D21" i="6" s="1"/>
  <c r="BA50" i="3"/>
  <c r="AS49" i="6" s="1"/>
  <c r="BA61" i="3"/>
  <c r="AS60" i="6" s="1"/>
  <c r="BA79" i="3"/>
  <c r="AS78" i="6" s="1"/>
  <c r="BA95" i="3"/>
  <c r="AS94" i="6" s="1"/>
  <c r="AT42" i="6"/>
  <c r="BE45" i="3"/>
  <c r="AW44" i="6" s="1"/>
  <c r="BE72" i="3"/>
  <c r="AW71" i="6" s="1"/>
  <c r="BE88" i="3"/>
  <c r="AW87" i="6" s="1"/>
  <c r="BA38" i="3"/>
  <c r="AS37" i="6" s="1"/>
  <c r="BE60" i="3"/>
  <c r="AW59" i="6" s="1"/>
  <c r="BA67" i="3"/>
  <c r="AS66" i="6" s="1"/>
  <c r="BE68" i="3"/>
  <c r="AW67" i="6" s="1"/>
  <c r="BA71" i="3"/>
  <c r="AS70" i="6" s="1"/>
  <c r="BE76" i="3"/>
  <c r="AW75" i="6" s="1"/>
  <c r="BA83" i="3"/>
  <c r="AS82" i="6" s="1"/>
  <c r="BE84" i="3"/>
  <c r="AW83" i="6" s="1"/>
  <c r="BA87" i="3"/>
  <c r="AS86" i="6" s="1"/>
  <c r="BE92" i="3"/>
  <c r="AW91" i="6" s="1"/>
  <c r="BA99" i="3"/>
  <c r="AS98" i="6" s="1"/>
  <c r="BE100" i="3"/>
  <c r="AW99" i="6" s="1"/>
  <c r="H56" i="3"/>
  <c r="A56" i="3" s="1"/>
  <c r="A55" i="6" s="1"/>
  <c r="BB1" i="6"/>
  <c r="AT56" i="6"/>
  <c r="L14" i="3"/>
  <c r="G13" i="6" s="1"/>
  <c r="BA27" i="3"/>
  <c r="AS26" i="6" s="1"/>
  <c r="BE29" i="3"/>
  <c r="AW28" i="6" s="1"/>
  <c r="BA35" i="3"/>
  <c r="AS34" i="6" s="1"/>
  <c r="BE38" i="3"/>
  <c r="AW37" i="6" s="1"/>
  <c r="BA48" i="3"/>
  <c r="AS47" i="6" s="1"/>
  <c r="BE61" i="3"/>
  <c r="AW60" i="6" s="1"/>
  <c r="BA70" i="3"/>
  <c r="AS69" i="6" s="1"/>
  <c r="BE71" i="3"/>
  <c r="AW70" i="6" s="1"/>
  <c r="BA71" i="6"/>
  <c r="BA86" i="3"/>
  <c r="AS85" i="6" s="1"/>
  <c r="BE87" i="3"/>
  <c r="AW86" i="6" s="1"/>
  <c r="BA87" i="6"/>
  <c r="H45" i="3"/>
  <c r="AK45" i="3" s="1"/>
  <c r="H41" i="3"/>
  <c r="AE41" i="3" s="1"/>
  <c r="V40" i="6" s="1"/>
  <c r="H37" i="3"/>
  <c r="AH37" i="3" s="1"/>
  <c r="Y36" i="6" s="1"/>
  <c r="BE43" i="3"/>
  <c r="AW42" i="6" s="1"/>
  <c r="BA33" i="3"/>
  <c r="AS32" i="6" s="1"/>
  <c r="BA44" i="3"/>
  <c r="AS43" i="6" s="1"/>
  <c r="BA59" i="3"/>
  <c r="AS58" i="6" s="1"/>
  <c r="BA74" i="3"/>
  <c r="AS73" i="6" s="1"/>
  <c r="BE75" i="3"/>
  <c r="AW74" i="6" s="1"/>
  <c r="BA75" i="6"/>
  <c r="BA90" i="3"/>
  <c r="AS89" i="6" s="1"/>
  <c r="BE91" i="3"/>
  <c r="AW90" i="6" s="1"/>
  <c r="BA91" i="6"/>
  <c r="BA5" i="3"/>
  <c r="AS4" i="6" s="1"/>
  <c r="BE40" i="3"/>
  <c r="AW39" i="6" s="1"/>
  <c r="I14" i="3"/>
  <c r="D13" i="6" s="1"/>
  <c r="BA24" i="6"/>
  <c r="BA44" i="6"/>
  <c r="BA63" i="6"/>
  <c r="BA78" i="3"/>
  <c r="AS77" i="6" s="1"/>
  <c r="BE79" i="3"/>
  <c r="AW78" i="6" s="1"/>
  <c r="BA79" i="6"/>
  <c r="BA94" i="3"/>
  <c r="AS93" i="6" s="1"/>
  <c r="BE95" i="3"/>
  <c r="AW94" i="6" s="1"/>
  <c r="BA95" i="6"/>
  <c r="H61" i="3"/>
  <c r="A61" i="3" s="1"/>
  <c r="A60" i="6" s="1"/>
  <c r="AJ41" i="3"/>
  <c r="AA40" i="6" s="1"/>
  <c r="BA41" i="6"/>
  <c r="BA49" i="6"/>
  <c r="BE63" i="3"/>
  <c r="AW62" i="6" s="1"/>
  <c r="BE65" i="3"/>
  <c r="AW64" i="6" s="1"/>
  <c r="BE69" i="3"/>
  <c r="AW68" i="6" s="1"/>
  <c r="BE73" i="3"/>
  <c r="AW72" i="6" s="1"/>
  <c r="BE77" i="3"/>
  <c r="AW76" i="6" s="1"/>
  <c r="BE81" i="3"/>
  <c r="AW80" i="6" s="1"/>
  <c r="BE85" i="3"/>
  <c r="AW84" i="6" s="1"/>
  <c r="BE89" i="3"/>
  <c r="AW88" i="6" s="1"/>
  <c r="BE93" i="3"/>
  <c r="AW92" i="6" s="1"/>
  <c r="BE97" i="3"/>
  <c r="AW96" i="6" s="1"/>
  <c r="BE101" i="3"/>
  <c r="AW100" i="6" s="1"/>
  <c r="AV9" i="3"/>
  <c r="AN8" i="6" s="1"/>
  <c r="BA39" i="6"/>
  <c r="AX4" i="6"/>
  <c r="AT48" i="6"/>
  <c r="BB56" i="6"/>
  <c r="BE3" i="3"/>
  <c r="AW2" i="6" s="1"/>
  <c r="BE10" i="3"/>
  <c r="AW9" i="6" s="1"/>
  <c r="BE27" i="3"/>
  <c r="AW26" i="6" s="1"/>
  <c r="BE33" i="3"/>
  <c r="AW32" i="6" s="1"/>
  <c r="BE35" i="3"/>
  <c r="AW34" i="6" s="1"/>
  <c r="BE44" i="3"/>
  <c r="AW43" i="6" s="1"/>
  <c r="BA58" i="6"/>
  <c r="BA55" i="3"/>
  <c r="AS54" i="6" s="1"/>
  <c r="BE62" i="3"/>
  <c r="AW61" i="6" s="1"/>
  <c r="BA65" i="6"/>
  <c r="BA69" i="6"/>
  <c r="BA73" i="6"/>
  <c r="BA77" i="6"/>
  <c r="BA81" i="6"/>
  <c r="BA85" i="6"/>
  <c r="BA89" i="6"/>
  <c r="BA93" i="6"/>
  <c r="BA97" i="6"/>
  <c r="BA53" i="3"/>
  <c r="AS52" i="6" s="1"/>
  <c r="BA31" i="3"/>
  <c r="AS30" i="6" s="1"/>
  <c r="BA39" i="3"/>
  <c r="AS38" i="6" s="1"/>
  <c r="BA41" i="3"/>
  <c r="AS40" i="6" s="1"/>
  <c r="BA28" i="6"/>
  <c r="BA37" i="6"/>
  <c r="BA51" i="3"/>
  <c r="AS50" i="6" s="1"/>
  <c r="BA2" i="3"/>
  <c r="AS1" i="6" s="1"/>
  <c r="BA6" i="3"/>
  <c r="AS5" i="6" s="1"/>
  <c r="AD61" i="3"/>
  <c r="U60" i="6" s="1"/>
  <c r="AB41" i="3"/>
  <c r="S40" i="6" s="1"/>
  <c r="AC45" i="3"/>
  <c r="T44" i="6" s="1"/>
  <c r="AG14" i="3"/>
  <c r="X13" i="6" s="1"/>
  <c r="AF41" i="3"/>
  <c r="W40" i="6" s="1"/>
  <c r="BA7" i="3"/>
  <c r="AS6" i="6" s="1"/>
  <c r="C60" i="6"/>
  <c r="I56" i="3"/>
  <c r="D55" i="6" s="1"/>
  <c r="B56" i="3"/>
  <c r="AH14" i="3"/>
  <c r="Y13" i="6" s="1"/>
  <c r="B14" i="3"/>
  <c r="AL37" i="3"/>
  <c r="AC36" i="6" s="1"/>
  <c r="B37" i="3"/>
  <c r="B36" i="6" s="1"/>
  <c r="H100" i="3"/>
  <c r="AE100" i="3" s="1"/>
  <c r="V99" i="6" s="1"/>
  <c r="BB46" i="6"/>
  <c r="H49" i="3"/>
  <c r="J49" i="3" s="1"/>
  <c r="E48" i="6" s="1"/>
  <c r="AV2" i="3"/>
  <c r="AN1" i="6" s="1"/>
  <c r="H11" i="17"/>
  <c r="H11" i="18"/>
  <c r="J11" i="17"/>
  <c r="D103" i="18"/>
  <c r="D103" i="17"/>
  <c r="H103" i="18"/>
  <c r="J103" i="17"/>
  <c r="K102" i="18"/>
  <c r="K102" i="17"/>
  <c r="H102" i="18"/>
  <c r="J102" i="17"/>
  <c r="D101" i="18"/>
  <c r="D101" i="17"/>
  <c r="G101" i="18"/>
  <c r="G101" i="17"/>
  <c r="D100" i="18"/>
  <c r="D100" i="17"/>
  <c r="H100" i="18"/>
  <c r="J100" i="17"/>
  <c r="K99" i="18"/>
  <c r="K99" i="17"/>
  <c r="G99" i="18"/>
  <c r="G99" i="17"/>
  <c r="D98" i="18"/>
  <c r="D98" i="17"/>
  <c r="H98" i="18"/>
  <c r="J98" i="17"/>
  <c r="K97" i="18"/>
  <c r="K97" i="17"/>
  <c r="G97" i="18"/>
  <c r="G97" i="17"/>
  <c r="D96" i="18"/>
  <c r="D96" i="17"/>
  <c r="H96" i="18"/>
  <c r="J96" i="17"/>
  <c r="K95" i="18"/>
  <c r="K95" i="17"/>
  <c r="G95" i="18"/>
  <c r="G95" i="17"/>
  <c r="D94" i="18"/>
  <c r="D94" i="17"/>
  <c r="H94" i="18"/>
  <c r="J94" i="17"/>
  <c r="K93" i="18"/>
  <c r="K93" i="17"/>
  <c r="G93" i="18"/>
  <c r="G93" i="17"/>
  <c r="D92" i="18"/>
  <c r="D92" i="17"/>
  <c r="H92" i="18"/>
  <c r="J92" i="17"/>
  <c r="K91" i="18"/>
  <c r="K91" i="17"/>
  <c r="G91" i="18"/>
  <c r="G91" i="17"/>
  <c r="D90" i="18"/>
  <c r="D90" i="17"/>
  <c r="H90" i="18"/>
  <c r="J90" i="17"/>
  <c r="K89" i="18"/>
  <c r="K89" i="17"/>
  <c r="G89" i="18"/>
  <c r="G89" i="17"/>
  <c r="D88" i="18"/>
  <c r="D88" i="17"/>
  <c r="H88" i="18"/>
  <c r="J88" i="17"/>
  <c r="K87" i="18"/>
  <c r="K87" i="17"/>
  <c r="G87" i="18"/>
  <c r="G87" i="17"/>
  <c r="D86" i="18"/>
  <c r="D86" i="17"/>
  <c r="H86" i="18"/>
  <c r="J86" i="17"/>
  <c r="K85" i="18"/>
  <c r="K85" i="17"/>
  <c r="G85" i="18"/>
  <c r="G85" i="17"/>
  <c r="D84" i="18"/>
  <c r="D84" i="17"/>
  <c r="H84" i="18"/>
  <c r="J84" i="17"/>
  <c r="K83" i="18"/>
  <c r="K83" i="17"/>
  <c r="G83" i="18"/>
  <c r="G83" i="17"/>
  <c r="D82" i="18"/>
  <c r="D82" i="17"/>
  <c r="H82" i="18"/>
  <c r="J82" i="17"/>
  <c r="K81" i="18"/>
  <c r="K81" i="17"/>
  <c r="G81" i="18"/>
  <c r="G81" i="17"/>
  <c r="D80" i="18"/>
  <c r="D80" i="17"/>
  <c r="H80" i="18"/>
  <c r="J80" i="17"/>
  <c r="K79" i="18"/>
  <c r="K79" i="17"/>
  <c r="G79" i="18"/>
  <c r="G79" i="17"/>
  <c r="D78" i="18"/>
  <c r="D78" i="17"/>
  <c r="H78" i="18"/>
  <c r="J78" i="17"/>
  <c r="K77" i="18"/>
  <c r="K77" i="17"/>
  <c r="G77" i="18"/>
  <c r="G77" i="17"/>
  <c r="D76" i="18"/>
  <c r="D76" i="17"/>
  <c r="H76" i="18"/>
  <c r="J76" i="17"/>
  <c r="K75" i="18"/>
  <c r="K75" i="17"/>
  <c r="G75" i="18"/>
  <c r="G75" i="17"/>
  <c r="D74" i="18"/>
  <c r="D74" i="17"/>
  <c r="H74" i="18"/>
  <c r="J74" i="17"/>
  <c r="K73" i="18"/>
  <c r="K73" i="17"/>
  <c r="G73" i="18"/>
  <c r="G73" i="17"/>
  <c r="D72" i="18"/>
  <c r="D72" i="17"/>
  <c r="H72" i="18"/>
  <c r="J72" i="17"/>
  <c r="K71" i="18"/>
  <c r="K71" i="17"/>
  <c r="G71" i="18"/>
  <c r="G71" i="17"/>
  <c r="D70" i="18"/>
  <c r="D70" i="17"/>
  <c r="H70" i="18"/>
  <c r="J70" i="17"/>
  <c r="K69" i="18"/>
  <c r="K69" i="17"/>
  <c r="G69" i="18"/>
  <c r="G69" i="17"/>
  <c r="D68" i="18"/>
  <c r="D68" i="17"/>
  <c r="H68" i="18"/>
  <c r="J68" i="17"/>
  <c r="K67" i="18"/>
  <c r="K67" i="17"/>
  <c r="G67" i="18"/>
  <c r="G67" i="17"/>
  <c r="D66" i="18"/>
  <c r="D66" i="17"/>
  <c r="G66" i="18"/>
  <c r="G66" i="17"/>
  <c r="D65" i="18"/>
  <c r="D65" i="17"/>
  <c r="G65" i="18"/>
  <c r="G65" i="17"/>
  <c r="D64" i="18"/>
  <c r="D64" i="17"/>
  <c r="G64" i="18"/>
  <c r="G64" i="17"/>
  <c r="D63" i="18"/>
  <c r="D63" i="17"/>
  <c r="H63" i="18"/>
  <c r="J63" i="17"/>
  <c r="K62" i="18"/>
  <c r="K62" i="17"/>
  <c r="H62" i="18"/>
  <c r="J62" i="17"/>
  <c r="K61" i="18"/>
  <c r="K61" i="17"/>
  <c r="G61" i="18"/>
  <c r="G61" i="17"/>
  <c r="D60" i="18"/>
  <c r="D60" i="17"/>
  <c r="G60" i="18"/>
  <c r="G60" i="17"/>
  <c r="D59" i="18"/>
  <c r="D59" i="17"/>
  <c r="G59" i="18"/>
  <c r="G59" i="17"/>
  <c r="D58" i="18"/>
  <c r="D58" i="17"/>
  <c r="G58" i="18"/>
  <c r="G58" i="17"/>
  <c r="D57" i="18"/>
  <c r="D57" i="17"/>
  <c r="G57" i="18"/>
  <c r="G57" i="17"/>
  <c r="D56" i="18"/>
  <c r="D56" i="17"/>
  <c r="G56" i="18"/>
  <c r="G56" i="17"/>
  <c r="D55" i="18"/>
  <c r="D55" i="17"/>
  <c r="G55" i="18"/>
  <c r="G55" i="17"/>
  <c r="H54" i="18"/>
  <c r="J54" i="17"/>
  <c r="K53" i="18"/>
  <c r="K53" i="17"/>
  <c r="G53" i="18"/>
  <c r="G53" i="17"/>
  <c r="D52" i="18"/>
  <c r="D52" i="17"/>
  <c r="G52" i="18"/>
  <c r="G52" i="17"/>
  <c r="K51" i="18"/>
  <c r="K51" i="17"/>
  <c r="D50" i="18"/>
  <c r="D50" i="17"/>
  <c r="H50" i="18"/>
  <c r="J50" i="17"/>
  <c r="G50" i="18"/>
  <c r="G50" i="17"/>
  <c r="K49" i="18"/>
  <c r="K49" i="17"/>
  <c r="D49" i="18"/>
  <c r="D49" i="17"/>
  <c r="H49" i="18"/>
  <c r="J49" i="17"/>
  <c r="K48" i="18"/>
  <c r="K48" i="17"/>
  <c r="H48" i="18"/>
  <c r="J48" i="17"/>
  <c r="K47" i="18"/>
  <c r="K47" i="17"/>
  <c r="H47" i="18"/>
  <c r="J47" i="17"/>
  <c r="K46" i="18"/>
  <c r="K46" i="17"/>
  <c r="H46" i="18"/>
  <c r="J46" i="17"/>
  <c r="K45" i="18"/>
  <c r="K45" i="17"/>
  <c r="H45" i="18"/>
  <c r="J45" i="17"/>
  <c r="K44" i="18"/>
  <c r="K44" i="17"/>
  <c r="H44" i="18"/>
  <c r="J44" i="17"/>
  <c r="K43" i="18"/>
  <c r="K43" i="17"/>
  <c r="G43" i="18"/>
  <c r="G43" i="17"/>
  <c r="D42" i="18"/>
  <c r="D42" i="17"/>
  <c r="G42" i="18"/>
  <c r="G42" i="17"/>
  <c r="D41" i="18"/>
  <c r="D41" i="17"/>
  <c r="H41" i="18"/>
  <c r="J41" i="17"/>
  <c r="K40" i="18"/>
  <c r="K40" i="17"/>
  <c r="H40" i="18"/>
  <c r="J40" i="17"/>
  <c r="BB36" i="6"/>
  <c r="D39" i="18"/>
  <c r="D39" i="17"/>
  <c r="G39" i="18"/>
  <c r="G39" i="17"/>
  <c r="AV36" i="3"/>
  <c r="AN35" i="6" s="1"/>
  <c r="D38" i="18"/>
  <c r="D38" i="17"/>
  <c r="G38" i="18"/>
  <c r="G38" i="17"/>
  <c r="D37" i="18"/>
  <c r="D37" i="17"/>
  <c r="G37" i="18"/>
  <c r="G37" i="17"/>
  <c r="D36" i="18"/>
  <c r="D36" i="17"/>
  <c r="G36" i="18"/>
  <c r="G36" i="17"/>
  <c r="D35" i="18"/>
  <c r="D35" i="17"/>
  <c r="H35" i="18"/>
  <c r="J35" i="17"/>
  <c r="K34" i="18"/>
  <c r="K34" i="17"/>
  <c r="H34" i="18"/>
  <c r="J34" i="17"/>
  <c r="K33" i="18"/>
  <c r="K33" i="17"/>
  <c r="H33" i="18"/>
  <c r="J33" i="17"/>
  <c r="K32" i="18"/>
  <c r="K32" i="17"/>
  <c r="H31" i="18"/>
  <c r="J31" i="17"/>
  <c r="G31" i="18"/>
  <c r="G31" i="17"/>
  <c r="AV28" i="3"/>
  <c r="AN27" i="6" s="1"/>
  <c r="D30" i="18"/>
  <c r="D30" i="17"/>
  <c r="G30" i="18"/>
  <c r="G30" i="17"/>
  <c r="G29" i="18"/>
  <c r="G29" i="17"/>
  <c r="G28" i="18"/>
  <c r="G28" i="17"/>
  <c r="H27" i="17"/>
  <c r="H27" i="18"/>
  <c r="J27" i="17"/>
  <c r="H20" i="17"/>
  <c r="J20" i="17"/>
  <c r="H20" i="18"/>
  <c r="H17" i="17"/>
  <c r="H17" i="18"/>
  <c r="J17" i="17"/>
  <c r="H16" i="17"/>
  <c r="J16" i="17"/>
  <c r="H16" i="18"/>
  <c r="H13" i="17"/>
  <c r="H13" i="18"/>
  <c r="J13" i="17"/>
  <c r="E102" i="18"/>
  <c r="E102" i="17"/>
  <c r="E100" i="18"/>
  <c r="E100" i="17"/>
  <c r="AD95" i="6"/>
  <c r="E98" i="18"/>
  <c r="E98" i="17"/>
  <c r="E97" i="18"/>
  <c r="E97" i="17"/>
  <c r="E95" i="18"/>
  <c r="E95" i="17"/>
  <c r="E93" i="18"/>
  <c r="E93" i="17"/>
  <c r="E91" i="18"/>
  <c r="E91" i="17"/>
  <c r="E89" i="18"/>
  <c r="E89" i="17"/>
  <c r="E87" i="18"/>
  <c r="E87" i="17"/>
  <c r="E85" i="18"/>
  <c r="E85" i="17"/>
  <c r="AD80" i="6"/>
  <c r="E83" i="18"/>
  <c r="E83" i="17"/>
  <c r="AD78" i="6"/>
  <c r="E81" i="18"/>
  <c r="E81" i="17"/>
  <c r="E79" i="18"/>
  <c r="E79" i="17"/>
  <c r="E77" i="18"/>
  <c r="E77" i="17"/>
  <c r="E75" i="18"/>
  <c r="E75" i="17"/>
  <c r="E73" i="18"/>
  <c r="E73" i="17"/>
  <c r="E71" i="18"/>
  <c r="E71" i="17"/>
  <c r="E69" i="18"/>
  <c r="E69" i="17"/>
  <c r="E67" i="18"/>
  <c r="E67" i="17"/>
  <c r="E65" i="18"/>
  <c r="E65" i="17"/>
  <c r="E63" i="18"/>
  <c r="E63" i="17"/>
  <c r="E61" i="18"/>
  <c r="E61" i="17"/>
  <c r="E58" i="18"/>
  <c r="E58" i="17"/>
  <c r="AD53" i="6"/>
  <c r="E56" i="18"/>
  <c r="E56" i="17"/>
  <c r="AD51" i="6"/>
  <c r="E54" i="18"/>
  <c r="E54" i="17"/>
  <c r="E52" i="18"/>
  <c r="E52" i="17"/>
  <c r="AD47" i="6"/>
  <c r="E50" i="18"/>
  <c r="E50" i="17"/>
  <c r="AD45" i="6"/>
  <c r="E48" i="18"/>
  <c r="E48" i="17"/>
  <c r="E46" i="18"/>
  <c r="E46" i="17"/>
  <c r="E44" i="18"/>
  <c r="E44" i="17"/>
  <c r="AD39" i="6"/>
  <c r="E42" i="18"/>
  <c r="E42" i="17"/>
  <c r="AD37" i="6"/>
  <c r="E40" i="18"/>
  <c r="E40" i="17"/>
  <c r="E38" i="18"/>
  <c r="E38" i="17"/>
  <c r="E35" i="18"/>
  <c r="E35" i="17"/>
  <c r="E33" i="18"/>
  <c r="E33" i="17"/>
  <c r="E31" i="18"/>
  <c r="E31" i="17"/>
  <c r="H12" i="17"/>
  <c r="J12" i="17"/>
  <c r="H12" i="18"/>
  <c r="K103" i="18"/>
  <c r="K103" i="17"/>
  <c r="G103" i="18"/>
  <c r="G103" i="17"/>
  <c r="D102" i="18"/>
  <c r="D102" i="17"/>
  <c r="G102" i="18"/>
  <c r="G102" i="17"/>
  <c r="K101" i="18"/>
  <c r="K101" i="17"/>
  <c r="H101" i="18"/>
  <c r="J101" i="17"/>
  <c r="K100" i="18"/>
  <c r="K100" i="17"/>
  <c r="G100" i="18"/>
  <c r="G100" i="17"/>
  <c r="D99" i="18"/>
  <c r="D99" i="17"/>
  <c r="H99" i="18"/>
  <c r="J99" i="17"/>
  <c r="K98" i="18"/>
  <c r="K98" i="17"/>
  <c r="G98" i="18"/>
  <c r="G98" i="17"/>
  <c r="D97" i="18"/>
  <c r="D97" i="17"/>
  <c r="H97" i="18"/>
  <c r="J97" i="17"/>
  <c r="K96" i="18"/>
  <c r="K96" i="17"/>
  <c r="G96" i="18"/>
  <c r="G96" i="17"/>
  <c r="D95" i="18"/>
  <c r="D95" i="17"/>
  <c r="H95" i="18"/>
  <c r="J95" i="17"/>
  <c r="K94" i="18"/>
  <c r="K94" i="17"/>
  <c r="G94" i="18"/>
  <c r="G94" i="17"/>
  <c r="D93" i="18"/>
  <c r="D93" i="17"/>
  <c r="H93" i="18"/>
  <c r="J93" i="17"/>
  <c r="K92" i="18"/>
  <c r="K92" i="17"/>
  <c r="G92" i="18"/>
  <c r="G92" i="17"/>
  <c r="D91" i="18"/>
  <c r="D91" i="17"/>
  <c r="H91" i="18"/>
  <c r="J91" i="17"/>
  <c r="K90" i="18"/>
  <c r="K90" i="17"/>
  <c r="G90" i="18"/>
  <c r="G90" i="17"/>
  <c r="D89" i="18"/>
  <c r="D89" i="17"/>
  <c r="H89" i="18"/>
  <c r="J89" i="17"/>
  <c r="K88" i="18"/>
  <c r="K88" i="17"/>
  <c r="G88" i="18"/>
  <c r="G88" i="17"/>
  <c r="D87" i="18"/>
  <c r="D87" i="17"/>
  <c r="H87" i="18"/>
  <c r="J87" i="17"/>
  <c r="K86" i="18"/>
  <c r="K86" i="17"/>
  <c r="G86" i="18"/>
  <c r="G86" i="17"/>
  <c r="D85" i="18"/>
  <c r="D85" i="17"/>
  <c r="H85" i="18"/>
  <c r="J85" i="17"/>
  <c r="K84" i="18"/>
  <c r="K84" i="17"/>
  <c r="G84" i="18"/>
  <c r="G84" i="17"/>
  <c r="D83" i="18"/>
  <c r="D83" i="17"/>
  <c r="H83" i="18"/>
  <c r="J83" i="17"/>
  <c r="K82" i="18"/>
  <c r="K82" i="17"/>
  <c r="G82" i="18"/>
  <c r="G82" i="17"/>
  <c r="D81" i="18"/>
  <c r="D81" i="17"/>
  <c r="H81" i="18"/>
  <c r="J81" i="17"/>
  <c r="K80" i="18"/>
  <c r="K80" i="17"/>
  <c r="G80" i="18"/>
  <c r="G80" i="17"/>
  <c r="D79" i="18"/>
  <c r="D79" i="17"/>
  <c r="H79" i="18"/>
  <c r="J79" i="17"/>
  <c r="K78" i="18"/>
  <c r="K78" i="17"/>
  <c r="G78" i="18"/>
  <c r="G78" i="17"/>
  <c r="D77" i="18"/>
  <c r="D77" i="17"/>
  <c r="H77" i="18"/>
  <c r="J77" i="17"/>
  <c r="K76" i="18"/>
  <c r="K76" i="17"/>
  <c r="G76" i="18"/>
  <c r="G76" i="17"/>
  <c r="D75" i="18"/>
  <c r="D75" i="17"/>
  <c r="H75" i="18"/>
  <c r="J75" i="17"/>
  <c r="K74" i="18"/>
  <c r="K74" i="17"/>
  <c r="G74" i="18"/>
  <c r="G74" i="17"/>
  <c r="D73" i="18"/>
  <c r="D73" i="17"/>
  <c r="H73" i="18"/>
  <c r="J73" i="17"/>
  <c r="K72" i="18"/>
  <c r="K72" i="17"/>
  <c r="G72" i="18"/>
  <c r="G72" i="17"/>
  <c r="D71" i="18"/>
  <c r="D71" i="17"/>
  <c r="H71" i="18"/>
  <c r="J71" i="17"/>
  <c r="K70" i="18"/>
  <c r="K70" i="17"/>
  <c r="G70" i="18"/>
  <c r="G70" i="17"/>
  <c r="D69" i="18"/>
  <c r="D69" i="17"/>
  <c r="H69" i="18"/>
  <c r="J69" i="17"/>
  <c r="K68" i="18"/>
  <c r="K68" i="17"/>
  <c r="G68" i="18"/>
  <c r="G68" i="17"/>
  <c r="D67" i="18"/>
  <c r="D67" i="17"/>
  <c r="H67" i="18"/>
  <c r="J67" i="17"/>
  <c r="K66" i="18"/>
  <c r="K66" i="17"/>
  <c r="H66" i="18"/>
  <c r="J66" i="17"/>
  <c r="K65" i="18"/>
  <c r="K65" i="17"/>
  <c r="H65" i="18"/>
  <c r="J65" i="17"/>
  <c r="K64" i="18"/>
  <c r="K64" i="17"/>
  <c r="H64" i="18"/>
  <c r="J64" i="17"/>
  <c r="K63" i="18"/>
  <c r="K63" i="17"/>
  <c r="G63" i="18"/>
  <c r="G63" i="17"/>
  <c r="D62" i="18"/>
  <c r="D62" i="17"/>
  <c r="G62" i="18"/>
  <c r="G62" i="17"/>
  <c r="D61" i="18"/>
  <c r="D61" i="17"/>
  <c r="H61" i="18"/>
  <c r="J61" i="17"/>
  <c r="K60" i="18"/>
  <c r="K60" i="17"/>
  <c r="H60" i="18"/>
  <c r="J60" i="17"/>
  <c r="K59" i="18"/>
  <c r="K59" i="17"/>
  <c r="H59" i="18"/>
  <c r="J59" i="17"/>
  <c r="K58" i="18"/>
  <c r="K58" i="17"/>
  <c r="H58" i="18"/>
  <c r="J58" i="17"/>
  <c r="K57" i="18"/>
  <c r="K57" i="17"/>
  <c r="H57" i="18"/>
  <c r="J57" i="17"/>
  <c r="K56" i="18"/>
  <c r="K56" i="17"/>
  <c r="H56" i="18"/>
  <c r="J56" i="17"/>
  <c r="K55" i="18"/>
  <c r="K55" i="17"/>
  <c r="H55" i="18"/>
  <c r="J55" i="17"/>
  <c r="K54" i="18"/>
  <c r="K54" i="17"/>
  <c r="D54" i="18"/>
  <c r="D54" i="17"/>
  <c r="G54" i="18"/>
  <c r="G54" i="17"/>
  <c r="D53" i="18"/>
  <c r="D53" i="17"/>
  <c r="H53" i="18"/>
  <c r="J53" i="17"/>
  <c r="K52" i="18"/>
  <c r="K52" i="17"/>
  <c r="H52" i="18"/>
  <c r="J52" i="17"/>
  <c r="D51" i="18"/>
  <c r="D51" i="17"/>
  <c r="H51" i="18"/>
  <c r="J51" i="17"/>
  <c r="G51" i="18"/>
  <c r="G51" i="17"/>
  <c r="K50" i="18"/>
  <c r="K50" i="17"/>
  <c r="G49" i="18"/>
  <c r="G49" i="17"/>
  <c r="D48" i="18"/>
  <c r="D48" i="17"/>
  <c r="G48" i="18"/>
  <c r="G48" i="17"/>
  <c r="D47" i="18"/>
  <c r="D47" i="17"/>
  <c r="G47" i="18"/>
  <c r="G47" i="17"/>
  <c r="D46" i="18"/>
  <c r="D46" i="17"/>
  <c r="G46" i="18"/>
  <c r="G46" i="17"/>
  <c r="D45" i="18"/>
  <c r="D45" i="17"/>
  <c r="G45" i="18"/>
  <c r="G45" i="17"/>
  <c r="D44" i="18"/>
  <c r="D44" i="17"/>
  <c r="G44" i="18"/>
  <c r="G44" i="17"/>
  <c r="D43" i="18"/>
  <c r="D43" i="17"/>
  <c r="H43" i="18"/>
  <c r="J43" i="17"/>
  <c r="K42" i="18"/>
  <c r="K42" i="17"/>
  <c r="H42" i="18"/>
  <c r="J42" i="17"/>
  <c r="K41" i="18"/>
  <c r="K41" i="17"/>
  <c r="G41" i="18"/>
  <c r="G41" i="17"/>
  <c r="D40" i="18"/>
  <c r="D40" i="17"/>
  <c r="G40" i="18"/>
  <c r="G40" i="17"/>
  <c r="K39" i="18"/>
  <c r="K39" i="17"/>
  <c r="H39" i="18"/>
  <c r="J39" i="17"/>
  <c r="K38" i="18"/>
  <c r="K38" i="17"/>
  <c r="H38" i="18"/>
  <c r="J38" i="17"/>
  <c r="K37" i="18"/>
  <c r="K37" i="17"/>
  <c r="H37" i="18"/>
  <c r="J37" i="17"/>
  <c r="K36" i="18"/>
  <c r="K36" i="17"/>
  <c r="H36" i="18"/>
  <c r="J36" i="17"/>
  <c r="K35" i="18"/>
  <c r="K35" i="17"/>
  <c r="G35" i="18"/>
  <c r="G35" i="17"/>
  <c r="D34" i="18"/>
  <c r="D34" i="17"/>
  <c r="G34" i="18"/>
  <c r="G34" i="17"/>
  <c r="D33" i="18"/>
  <c r="D33" i="17"/>
  <c r="G33" i="18"/>
  <c r="G33" i="17"/>
  <c r="AV30" i="3"/>
  <c r="AN29" i="6" s="1"/>
  <c r="D32" i="18"/>
  <c r="D32" i="17"/>
  <c r="H32" i="18"/>
  <c r="J32" i="17"/>
  <c r="G32" i="18"/>
  <c r="G32" i="17"/>
  <c r="K31" i="18"/>
  <c r="K31" i="17"/>
  <c r="D31" i="18"/>
  <c r="D31" i="17"/>
  <c r="K30" i="18"/>
  <c r="K30" i="17"/>
  <c r="H30" i="18"/>
  <c r="J30" i="17"/>
  <c r="H29" i="18"/>
  <c r="J29" i="17"/>
  <c r="H28" i="18"/>
  <c r="J28" i="17"/>
  <c r="H26" i="17"/>
  <c r="H26" i="18"/>
  <c r="J26" i="17"/>
  <c r="H25" i="17"/>
  <c r="H25" i="18"/>
  <c r="J25" i="17"/>
  <c r="H24" i="17"/>
  <c r="H24" i="18"/>
  <c r="J24" i="17"/>
  <c r="H23" i="17"/>
  <c r="H23" i="18"/>
  <c r="J23" i="17"/>
  <c r="H22" i="17"/>
  <c r="H22" i="18"/>
  <c r="J22" i="17"/>
  <c r="H21" i="17"/>
  <c r="H21" i="18"/>
  <c r="J21" i="17"/>
  <c r="H19" i="17"/>
  <c r="H19" i="18"/>
  <c r="J19" i="17"/>
  <c r="H18" i="17"/>
  <c r="J18" i="17"/>
  <c r="H18" i="18"/>
  <c r="H15" i="17"/>
  <c r="H15" i="18"/>
  <c r="J15" i="17"/>
  <c r="H14" i="17"/>
  <c r="J14" i="17"/>
  <c r="H14" i="18"/>
  <c r="AD100" i="6"/>
  <c r="E103" i="18"/>
  <c r="E103" i="17"/>
  <c r="AD98" i="6"/>
  <c r="E101" i="18"/>
  <c r="E101" i="17"/>
  <c r="AD96" i="6"/>
  <c r="E99" i="18"/>
  <c r="E99" i="17"/>
  <c r="E96" i="18"/>
  <c r="E96" i="17"/>
  <c r="E94" i="18"/>
  <c r="E94" i="17"/>
  <c r="E92" i="18"/>
  <c r="E92" i="17"/>
  <c r="E90" i="18"/>
  <c r="E90" i="17"/>
  <c r="E88" i="18"/>
  <c r="E88" i="17"/>
  <c r="E86" i="18"/>
  <c r="E86" i="17"/>
  <c r="AD81" i="6"/>
  <c r="E84" i="18"/>
  <c r="E84" i="17"/>
  <c r="E82" i="18"/>
  <c r="E82" i="17"/>
  <c r="AD77" i="6"/>
  <c r="E80" i="18"/>
  <c r="E80" i="17"/>
  <c r="AD75" i="6"/>
  <c r="E78" i="18"/>
  <c r="E78" i="17"/>
  <c r="AD73" i="6"/>
  <c r="E76" i="18"/>
  <c r="E76" i="17"/>
  <c r="AD71" i="6"/>
  <c r="E74" i="18"/>
  <c r="E74" i="17"/>
  <c r="AD69" i="6"/>
  <c r="E72" i="18"/>
  <c r="E72" i="17"/>
  <c r="AD67" i="6"/>
  <c r="E70" i="18"/>
  <c r="E70" i="17"/>
  <c r="AD65" i="6"/>
  <c r="E68" i="18"/>
  <c r="E68" i="17"/>
  <c r="E66" i="18"/>
  <c r="E66" i="17"/>
  <c r="AD61" i="6"/>
  <c r="E64" i="18"/>
  <c r="E64" i="17"/>
  <c r="AD59" i="6"/>
  <c r="E62" i="18"/>
  <c r="E62" i="17"/>
  <c r="AD57" i="6"/>
  <c r="E60" i="18"/>
  <c r="E60" i="17"/>
  <c r="E59" i="18"/>
  <c r="E59" i="17"/>
  <c r="E57" i="18"/>
  <c r="E57" i="17"/>
  <c r="E55" i="18"/>
  <c r="E55" i="17"/>
  <c r="E53" i="18"/>
  <c r="E53" i="17"/>
  <c r="E51" i="18"/>
  <c r="E51" i="17"/>
  <c r="E49" i="18"/>
  <c r="E49" i="17"/>
  <c r="E47" i="18"/>
  <c r="E47" i="17"/>
  <c r="E45" i="18"/>
  <c r="E45" i="17"/>
  <c r="E43" i="18"/>
  <c r="E43" i="17"/>
  <c r="E41" i="18"/>
  <c r="E41" i="17"/>
  <c r="E39" i="18"/>
  <c r="E39" i="17"/>
  <c r="E37" i="18"/>
  <c r="E37" i="17"/>
  <c r="AD33" i="6"/>
  <c r="E36" i="18"/>
  <c r="E36" i="17"/>
  <c r="E34" i="18"/>
  <c r="E34" i="17"/>
  <c r="AD29" i="6"/>
  <c r="E32" i="18"/>
  <c r="E32" i="17"/>
  <c r="E30" i="18"/>
  <c r="E30" i="17"/>
  <c r="H4" i="17"/>
  <c r="H4" i="18"/>
  <c r="H9" i="17"/>
  <c r="H9" i="18"/>
  <c r="J9" i="17"/>
  <c r="H7" i="17"/>
  <c r="H7" i="18"/>
  <c r="J7" i="17"/>
  <c r="H5" i="17"/>
  <c r="H5" i="18"/>
  <c r="J5" i="17"/>
  <c r="H10" i="17"/>
  <c r="H10" i="18"/>
  <c r="J10" i="17"/>
  <c r="H8" i="17"/>
  <c r="H8" i="18"/>
  <c r="J8" i="17"/>
  <c r="H6" i="17"/>
  <c r="H6" i="18"/>
  <c r="J6" i="17"/>
  <c r="H103" i="17"/>
  <c r="J103" i="18"/>
  <c r="I103" i="17"/>
  <c r="I103" i="18"/>
  <c r="H102" i="17"/>
  <c r="J102" i="18"/>
  <c r="I102" i="18"/>
  <c r="I102" i="17"/>
  <c r="H100" i="17"/>
  <c r="J100" i="18"/>
  <c r="I100" i="18"/>
  <c r="I100" i="17"/>
  <c r="H98" i="17"/>
  <c r="J98" i="18"/>
  <c r="I98" i="18"/>
  <c r="I98" i="17"/>
  <c r="H96" i="17"/>
  <c r="J96" i="18"/>
  <c r="I96" i="18"/>
  <c r="I96" i="17"/>
  <c r="H94" i="17"/>
  <c r="J94" i="18"/>
  <c r="I94" i="18"/>
  <c r="I94" i="17"/>
  <c r="H92" i="17"/>
  <c r="J92" i="18"/>
  <c r="I92" i="18"/>
  <c r="I92" i="17"/>
  <c r="H90" i="17"/>
  <c r="J90" i="18"/>
  <c r="I90" i="18"/>
  <c r="I90" i="17"/>
  <c r="H88" i="17"/>
  <c r="J88" i="18"/>
  <c r="I88" i="18"/>
  <c r="I88" i="17"/>
  <c r="H86" i="17"/>
  <c r="J86" i="18"/>
  <c r="I86" i="18"/>
  <c r="I86" i="17"/>
  <c r="H84" i="17"/>
  <c r="J84" i="18"/>
  <c r="I84" i="18"/>
  <c r="I84" i="17"/>
  <c r="H82" i="17"/>
  <c r="J82" i="18"/>
  <c r="I82" i="18"/>
  <c r="I82" i="17"/>
  <c r="H80" i="17"/>
  <c r="J80" i="18"/>
  <c r="I80" i="18"/>
  <c r="I80" i="17"/>
  <c r="H78" i="17"/>
  <c r="J78" i="18"/>
  <c r="I78" i="18"/>
  <c r="I78" i="17"/>
  <c r="H76" i="17"/>
  <c r="J76" i="18"/>
  <c r="I76" i="18"/>
  <c r="I76" i="17"/>
  <c r="H74" i="17"/>
  <c r="J74" i="18"/>
  <c r="I74" i="18"/>
  <c r="I74" i="17"/>
  <c r="H72" i="17"/>
  <c r="J72" i="18"/>
  <c r="I72" i="18"/>
  <c r="I72" i="17"/>
  <c r="H70" i="17"/>
  <c r="J70" i="18"/>
  <c r="I70" i="18"/>
  <c r="I70" i="17"/>
  <c r="H68" i="17"/>
  <c r="J68" i="18"/>
  <c r="I68" i="18"/>
  <c r="I68" i="17"/>
  <c r="H63" i="17"/>
  <c r="J63" i="18"/>
  <c r="I63" i="17"/>
  <c r="I63" i="18"/>
  <c r="H62" i="17"/>
  <c r="J62" i="18"/>
  <c r="I62" i="18"/>
  <c r="I62" i="17"/>
  <c r="H54" i="17"/>
  <c r="J54" i="18"/>
  <c r="I54" i="18"/>
  <c r="I54" i="17"/>
  <c r="H50" i="17"/>
  <c r="J50" i="18"/>
  <c r="I50" i="18"/>
  <c r="I50" i="17"/>
  <c r="H49" i="17"/>
  <c r="J49" i="18"/>
  <c r="I49" i="17"/>
  <c r="I49" i="18"/>
  <c r="H48" i="17"/>
  <c r="J48" i="18"/>
  <c r="I48" i="18"/>
  <c r="I48" i="17"/>
  <c r="H47" i="17"/>
  <c r="J47" i="18"/>
  <c r="I47" i="17"/>
  <c r="I47" i="18"/>
  <c r="H46" i="17"/>
  <c r="J46" i="18"/>
  <c r="I46" i="18"/>
  <c r="I46" i="17"/>
  <c r="H45" i="17"/>
  <c r="J45" i="18"/>
  <c r="I45" i="17"/>
  <c r="I45" i="18"/>
  <c r="H44" i="17"/>
  <c r="J44" i="18"/>
  <c r="I44" i="18"/>
  <c r="I44" i="17"/>
  <c r="H41" i="17"/>
  <c r="J41" i="18"/>
  <c r="I41" i="17"/>
  <c r="I41" i="18"/>
  <c r="H40" i="17"/>
  <c r="J40" i="18"/>
  <c r="I40" i="18"/>
  <c r="I40" i="17"/>
  <c r="H35" i="17"/>
  <c r="J35" i="18"/>
  <c r="I35" i="17"/>
  <c r="I35" i="18"/>
  <c r="H34" i="17"/>
  <c r="J34" i="18"/>
  <c r="I34" i="18"/>
  <c r="I34" i="17"/>
  <c r="H33" i="17"/>
  <c r="J33" i="18"/>
  <c r="I33" i="17"/>
  <c r="I33" i="18"/>
  <c r="H31" i="17"/>
  <c r="J31" i="18"/>
  <c r="I31" i="17"/>
  <c r="I31" i="18"/>
  <c r="H101" i="17"/>
  <c r="J101" i="18"/>
  <c r="I101" i="17"/>
  <c r="I101" i="18"/>
  <c r="H99" i="17"/>
  <c r="J99" i="18"/>
  <c r="I99" i="17"/>
  <c r="I99" i="18"/>
  <c r="H97" i="17"/>
  <c r="J97" i="18"/>
  <c r="I97" i="17"/>
  <c r="I97" i="18"/>
  <c r="H95" i="17"/>
  <c r="J95" i="18"/>
  <c r="I95" i="17"/>
  <c r="I95" i="18"/>
  <c r="H93" i="17"/>
  <c r="J93" i="18"/>
  <c r="I93" i="17"/>
  <c r="I93" i="18"/>
  <c r="H91" i="17"/>
  <c r="J91" i="18"/>
  <c r="I91" i="17"/>
  <c r="I91" i="18"/>
  <c r="H89" i="17"/>
  <c r="J89" i="18"/>
  <c r="I89" i="17"/>
  <c r="I89" i="18"/>
  <c r="H87" i="17"/>
  <c r="J87" i="18"/>
  <c r="I87" i="17"/>
  <c r="I87" i="18"/>
  <c r="H85" i="17"/>
  <c r="J85" i="18"/>
  <c r="I85" i="17"/>
  <c r="I85" i="18"/>
  <c r="H83" i="17"/>
  <c r="J83" i="18"/>
  <c r="I83" i="17"/>
  <c r="I83" i="18"/>
  <c r="H81" i="17"/>
  <c r="J81" i="18"/>
  <c r="I81" i="17"/>
  <c r="I81" i="18"/>
  <c r="H79" i="17"/>
  <c r="J79" i="18"/>
  <c r="I79" i="17"/>
  <c r="I79" i="18"/>
  <c r="H77" i="17"/>
  <c r="J77" i="18"/>
  <c r="I77" i="17"/>
  <c r="I77" i="18"/>
  <c r="H75" i="17"/>
  <c r="J75" i="18"/>
  <c r="I75" i="17"/>
  <c r="I75" i="18"/>
  <c r="H73" i="17"/>
  <c r="J73" i="18"/>
  <c r="I73" i="17"/>
  <c r="I73" i="18"/>
  <c r="H71" i="17"/>
  <c r="J71" i="18"/>
  <c r="I71" i="17"/>
  <c r="I71" i="18"/>
  <c r="H69" i="17"/>
  <c r="J69" i="18"/>
  <c r="I69" i="17"/>
  <c r="I69" i="18"/>
  <c r="H67" i="17"/>
  <c r="J67" i="18"/>
  <c r="I67" i="17"/>
  <c r="I67" i="18"/>
  <c r="H66" i="17"/>
  <c r="J66" i="18"/>
  <c r="I66" i="18"/>
  <c r="I66" i="17"/>
  <c r="H65" i="17"/>
  <c r="J65" i="18"/>
  <c r="I65" i="17"/>
  <c r="I65" i="18"/>
  <c r="H64" i="17"/>
  <c r="J64" i="18"/>
  <c r="I64" i="18"/>
  <c r="I64" i="17"/>
  <c r="H61" i="17"/>
  <c r="J61" i="18"/>
  <c r="I61" i="17"/>
  <c r="I61" i="18"/>
  <c r="H60" i="17"/>
  <c r="J60" i="18"/>
  <c r="I60" i="18"/>
  <c r="I60" i="17"/>
  <c r="H59" i="17"/>
  <c r="J59" i="18"/>
  <c r="I59" i="17"/>
  <c r="I59" i="18"/>
  <c r="H58" i="17"/>
  <c r="J58" i="18"/>
  <c r="I58" i="18"/>
  <c r="I58" i="17"/>
  <c r="H57" i="17"/>
  <c r="J57" i="18"/>
  <c r="I57" i="17"/>
  <c r="I57" i="18"/>
  <c r="H56" i="17"/>
  <c r="J56" i="18"/>
  <c r="I56" i="18"/>
  <c r="I56" i="17"/>
  <c r="H55" i="17"/>
  <c r="J55" i="18"/>
  <c r="I55" i="17"/>
  <c r="I55" i="18"/>
  <c r="H53" i="17"/>
  <c r="J53" i="18"/>
  <c r="I53" i="17"/>
  <c r="I53" i="18"/>
  <c r="H52" i="17"/>
  <c r="J52" i="18"/>
  <c r="I52" i="18"/>
  <c r="I52" i="17"/>
  <c r="H51" i="17"/>
  <c r="J51" i="18"/>
  <c r="I51" i="17"/>
  <c r="I51" i="18"/>
  <c r="H43" i="17"/>
  <c r="J43" i="18"/>
  <c r="I43" i="17"/>
  <c r="I43" i="18"/>
  <c r="H42" i="17"/>
  <c r="J42" i="18"/>
  <c r="I42" i="18"/>
  <c r="I42" i="17"/>
  <c r="H39" i="17"/>
  <c r="J39" i="18"/>
  <c r="I39" i="17"/>
  <c r="I39" i="18"/>
  <c r="H38" i="17"/>
  <c r="J38" i="18"/>
  <c r="I38" i="18"/>
  <c r="I38" i="17"/>
  <c r="H37" i="17"/>
  <c r="J37" i="18"/>
  <c r="I37" i="17"/>
  <c r="I37" i="18"/>
  <c r="H36" i="17"/>
  <c r="J36" i="18"/>
  <c r="I36" i="18"/>
  <c r="I36" i="17"/>
  <c r="H32" i="17"/>
  <c r="J32" i="18"/>
  <c r="I32" i="18"/>
  <c r="I32" i="17"/>
  <c r="H30" i="17"/>
  <c r="J30" i="18"/>
  <c r="I30" i="18"/>
  <c r="I30" i="17"/>
  <c r="H29" i="17"/>
  <c r="J29" i="18"/>
  <c r="I29" i="17"/>
  <c r="I29" i="18"/>
  <c r="H28" i="17"/>
  <c r="J28" i="18"/>
  <c r="I28" i="18"/>
  <c r="I28" i="17"/>
  <c r="BA2" i="6"/>
  <c r="BA5" i="6"/>
  <c r="I27" i="18"/>
  <c r="J27" i="18"/>
  <c r="I27" i="17"/>
  <c r="I20" i="18"/>
  <c r="I20" i="17"/>
  <c r="J20" i="18"/>
  <c r="I17" i="18"/>
  <c r="J17" i="18"/>
  <c r="I17" i="17"/>
  <c r="I16" i="18"/>
  <c r="I16" i="17"/>
  <c r="J16" i="18"/>
  <c r="G27" i="18"/>
  <c r="G27" i="17"/>
  <c r="I26" i="18"/>
  <c r="I26" i="17"/>
  <c r="J26" i="18"/>
  <c r="I25" i="18"/>
  <c r="J25" i="18"/>
  <c r="I25" i="17"/>
  <c r="I24" i="18"/>
  <c r="I24" i="17"/>
  <c r="J24" i="18"/>
  <c r="I23" i="18"/>
  <c r="J23" i="18"/>
  <c r="I23" i="17"/>
  <c r="I22" i="18"/>
  <c r="I22" i="17"/>
  <c r="J22" i="18"/>
  <c r="I21" i="18"/>
  <c r="J21" i="18"/>
  <c r="I21" i="17"/>
  <c r="I16" i="6"/>
  <c r="I19" i="18"/>
  <c r="J19" i="18"/>
  <c r="I19" i="17"/>
  <c r="I18" i="18"/>
  <c r="I18" i="17"/>
  <c r="J18" i="18"/>
  <c r="K29" i="18"/>
  <c r="K29" i="17"/>
  <c r="K28" i="18"/>
  <c r="K28" i="17"/>
  <c r="K27" i="18"/>
  <c r="K27" i="17"/>
  <c r="AD25" i="6"/>
  <c r="E28" i="18"/>
  <c r="E28" i="17"/>
  <c r="D29" i="18"/>
  <c r="D29" i="17"/>
  <c r="D28" i="18"/>
  <c r="D28" i="17"/>
  <c r="D27" i="18"/>
  <c r="D27" i="17"/>
  <c r="E29" i="18"/>
  <c r="E29" i="17"/>
  <c r="E27" i="18"/>
  <c r="E27" i="17"/>
  <c r="H3" i="3"/>
  <c r="A3" i="3" s="1"/>
  <c r="A2" i="6" s="1"/>
  <c r="H10" i="3"/>
  <c r="H8" i="3"/>
  <c r="AB8" i="3" s="1"/>
  <c r="S7" i="6" s="1"/>
  <c r="H6" i="3"/>
  <c r="AE6" i="3" s="1"/>
  <c r="V5" i="6" s="1"/>
  <c r="J15" i="18"/>
  <c r="I15" i="17"/>
  <c r="I15" i="18"/>
  <c r="J14" i="18"/>
  <c r="I14" i="18"/>
  <c r="I14" i="17"/>
  <c r="I10" i="6"/>
  <c r="J13" i="18"/>
  <c r="I13" i="17"/>
  <c r="I13" i="18"/>
  <c r="I9" i="6"/>
  <c r="J12" i="18"/>
  <c r="I12" i="18"/>
  <c r="I12" i="17"/>
  <c r="J10" i="18"/>
  <c r="I10" i="18"/>
  <c r="I10" i="17"/>
  <c r="I5" i="6"/>
  <c r="J8" i="18"/>
  <c r="I8" i="18"/>
  <c r="I8" i="17"/>
  <c r="I3" i="6"/>
  <c r="J6" i="18"/>
  <c r="I6" i="18"/>
  <c r="I6" i="17"/>
  <c r="H4" i="3"/>
  <c r="A4" i="3" s="1"/>
  <c r="A3" i="6" s="1"/>
  <c r="I7" i="6"/>
  <c r="I8" i="6"/>
  <c r="J11" i="18"/>
  <c r="I11" i="17"/>
  <c r="I11" i="18"/>
  <c r="I6" i="6"/>
  <c r="J9" i="18"/>
  <c r="I9" i="17"/>
  <c r="I9" i="18"/>
  <c r="I4" i="6"/>
  <c r="J7" i="18"/>
  <c r="I7" i="17"/>
  <c r="I7" i="18"/>
  <c r="I2" i="6"/>
  <c r="J5" i="18"/>
  <c r="I5" i="17"/>
  <c r="I5" i="18"/>
  <c r="I1" i="6"/>
  <c r="J4" i="18"/>
  <c r="I4" i="18"/>
  <c r="J4" i="17"/>
  <c r="I4" i="17"/>
  <c r="AB45" i="3"/>
  <c r="S44" i="6" s="1"/>
  <c r="L45" i="3"/>
  <c r="G44" i="6" s="1"/>
  <c r="J45" i="3"/>
  <c r="E44" i="6" s="1"/>
  <c r="AJ45" i="3"/>
  <c r="AA44" i="6" s="1"/>
  <c r="AF45" i="3"/>
  <c r="W44" i="6" s="1"/>
  <c r="I45" i="3"/>
  <c r="D44" i="6" s="1"/>
  <c r="AI45" i="3"/>
  <c r="Z44" i="6" s="1"/>
  <c r="AE45" i="3"/>
  <c r="V44" i="6" s="1"/>
  <c r="C55" i="6"/>
  <c r="L37" i="3"/>
  <c r="G36" i="6" s="1"/>
  <c r="AE37" i="3"/>
  <c r="V36" i="6" s="1"/>
  <c r="AG45" i="3"/>
  <c r="X44" i="6" s="1"/>
  <c r="AC56" i="3"/>
  <c r="T55" i="6" s="1"/>
  <c r="AK56" i="3"/>
  <c r="AB55" i="6" s="1"/>
  <c r="AH61" i="3"/>
  <c r="Y60" i="6" s="1"/>
  <c r="J56" i="3"/>
  <c r="E55" i="6" s="1"/>
  <c r="C36" i="6"/>
  <c r="AD37" i="3"/>
  <c r="U36" i="6" s="1"/>
  <c r="AD45" i="3"/>
  <c r="U44" i="6" s="1"/>
  <c r="AL45" i="3"/>
  <c r="AC44" i="6" s="1"/>
  <c r="AJ56" i="3"/>
  <c r="AA55" i="6" s="1"/>
  <c r="C40" i="6"/>
  <c r="AL41" i="3"/>
  <c r="AC40" i="6" s="1"/>
  <c r="AH41" i="3"/>
  <c r="Y40" i="6" s="1"/>
  <c r="AD41" i="3"/>
  <c r="U40" i="6" s="1"/>
  <c r="I41" i="3"/>
  <c r="D40" i="6" s="1"/>
  <c r="AK41" i="3"/>
  <c r="AB40" i="6" s="1"/>
  <c r="AG41" i="3"/>
  <c r="X40" i="6" s="1"/>
  <c r="AC41" i="3"/>
  <c r="T40" i="6" s="1"/>
  <c r="H50" i="3"/>
  <c r="AF49" i="3"/>
  <c r="W48" i="6" s="1"/>
  <c r="AE49" i="3"/>
  <c r="V48" i="6" s="1"/>
  <c r="H47" i="3"/>
  <c r="H43" i="3"/>
  <c r="H39" i="3"/>
  <c r="L61" i="3"/>
  <c r="G60" i="6" s="1"/>
  <c r="J61" i="3"/>
  <c r="E60" i="6" s="1"/>
  <c r="AK61" i="3"/>
  <c r="AB60" i="6" s="1"/>
  <c r="AI61" i="3"/>
  <c r="Z60" i="6" s="1"/>
  <c r="AG61" i="3"/>
  <c r="X60" i="6" s="1"/>
  <c r="AE61" i="3"/>
  <c r="V60" i="6" s="1"/>
  <c r="AC61" i="3"/>
  <c r="T60" i="6" s="1"/>
  <c r="I61" i="3"/>
  <c r="D60" i="6" s="1"/>
  <c r="AJ61" i="3"/>
  <c r="AA60" i="6" s="1"/>
  <c r="AF61" i="3"/>
  <c r="W60" i="6" s="1"/>
  <c r="AB61" i="3"/>
  <c r="AL14" i="3"/>
  <c r="AC13" i="6" s="1"/>
  <c r="AC14" i="3"/>
  <c r="T13" i="6" s="1"/>
  <c r="AK14" i="3"/>
  <c r="AB13" i="6" s="1"/>
  <c r="AF14" i="3"/>
  <c r="W13" i="6" s="1"/>
  <c r="AD14" i="3"/>
  <c r="U13" i="6" s="1"/>
  <c r="AJ37" i="3"/>
  <c r="AA36" i="6" s="1"/>
  <c r="AF37" i="3"/>
  <c r="W36" i="6" s="1"/>
  <c r="I37" i="3"/>
  <c r="D36" i="6" s="1"/>
  <c r="AK37" i="3"/>
  <c r="AB36" i="6" s="1"/>
  <c r="AG37" i="3"/>
  <c r="X36" i="6" s="1"/>
  <c r="AC37" i="3"/>
  <c r="AL56" i="3"/>
  <c r="AC55" i="6" s="1"/>
  <c r="AH56" i="3"/>
  <c r="Y55" i="6" s="1"/>
  <c r="AD56" i="3"/>
  <c r="U55" i="6" s="1"/>
  <c r="AI56" i="3"/>
  <c r="Z55" i="6" s="1"/>
  <c r="AE56" i="3"/>
  <c r="V55" i="6" s="1"/>
  <c r="AB56" i="3"/>
  <c r="S55" i="6" s="1"/>
  <c r="H59" i="3"/>
  <c r="H54" i="3"/>
  <c r="H38" i="3"/>
  <c r="H24" i="3"/>
  <c r="L24" i="3" s="1"/>
  <c r="G23" i="6" s="1"/>
  <c r="H18" i="3"/>
  <c r="J18" i="3" s="1"/>
  <c r="E17" i="6" s="1"/>
  <c r="H16" i="3"/>
  <c r="H11" i="3"/>
  <c r="AD11" i="3" s="1"/>
  <c r="U10" i="6" s="1"/>
  <c r="H99" i="3"/>
  <c r="H55" i="3"/>
  <c r="H20" i="3"/>
  <c r="H12" i="3"/>
  <c r="I92" i="6"/>
  <c r="I88" i="6"/>
  <c r="I84" i="6"/>
  <c r="I80" i="6"/>
  <c r="I76" i="6"/>
  <c r="I72" i="6"/>
  <c r="I68" i="6"/>
  <c r="I64" i="6"/>
  <c r="I62" i="6"/>
  <c r="I56" i="6"/>
  <c r="I46" i="6"/>
  <c r="I99" i="6"/>
  <c r="I98" i="6"/>
  <c r="I95" i="6"/>
  <c r="I89" i="6"/>
  <c r="I48" i="6"/>
  <c r="I47" i="6"/>
  <c r="I29" i="6"/>
  <c r="I28" i="6"/>
  <c r="H2" i="3"/>
  <c r="C2" i="6"/>
  <c r="J3" i="3"/>
  <c r="E2" i="6" s="1"/>
  <c r="AK3" i="3"/>
  <c r="AB2" i="6" s="1"/>
  <c r="I3" i="3"/>
  <c r="D2" i="6" s="1"/>
  <c r="J8" i="3"/>
  <c r="E7" i="6" s="1"/>
  <c r="AJ16" i="3"/>
  <c r="AA15" i="6" s="1"/>
  <c r="D22" i="18"/>
  <c r="D22" i="17"/>
  <c r="D21" i="18"/>
  <c r="D21" i="17"/>
  <c r="G20" i="18"/>
  <c r="G20" i="17"/>
  <c r="D19" i="18"/>
  <c r="D19" i="17"/>
  <c r="K18" i="18"/>
  <c r="K18" i="17"/>
  <c r="K16" i="18"/>
  <c r="K16" i="17"/>
  <c r="K15" i="18"/>
  <c r="K15" i="17"/>
  <c r="E25" i="18"/>
  <c r="E25" i="17"/>
  <c r="AF10" i="3"/>
  <c r="W9" i="6" s="1"/>
  <c r="AC10" i="3"/>
  <c r="T9" i="6" s="1"/>
  <c r="I13" i="6"/>
  <c r="BA4" i="6"/>
  <c r="AB14" i="3"/>
  <c r="S13" i="6" s="1"/>
  <c r="AJ14" i="3"/>
  <c r="AA13" i="6" s="1"/>
  <c r="J14" i="3"/>
  <c r="E13" i="6" s="1"/>
  <c r="AI14" i="3"/>
  <c r="Z13" i="6" s="1"/>
  <c r="AE14" i="3"/>
  <c r="V13" i="6" s="1"/>
  <c r="C13" i="6"/>
  <c r="AC22" i="3"/>
  <c r="T21" i="6" s="1"/>
  <c r="BA9" i="6"/>
  <c r="BA11" i="3"/>
  <c r="AS10" i="6" s="1"/>
  <c r="BE13" i="3"/>
  <c r="AW12" i="6" s="1"/>
  <c r="BE14" i="3"/>
  <c r="AW13" i="6" s="1"/>
  <c r="BE15" i="3"/>
  <c r="AW14" i="6" s="1"/>
  <c r="BE21" i="3"/>
  <c r="AW20" i="6" s="1"/>
  <c r="BE22" i="3"/>
  <c r="AW21" i="6" s="1"/>
  <c r="BE23" i="3"/>
  <c r="AW22" i="6" s="1"/>
  <c r="BE24" i="3"/>
  <c r="AW23" i="6" s="1"/>
  <c r="BA3" i="6"/>
  <c r="AM1" i="6"/>
  <c r="K4" i="18"/>
  <c r="K4" i="17"/>
  <c r="AV10" i="3"/>
  <c r="AN9" i="6" s="1"/>
  <c r="D12" i="18"/>
  <c r="D12" i="17"/>
  <c r="D11" i="18"/>
  <c r="D11" i="17"/>
  <c r="D10" i="18"/>
  <c r="D10" i="17"/>
  <c r="AO6" i="6"/>
  <c r="D9" i="18"/>
  <c r="D9" i="17"/>
  <c r="AV6" i="3"/>
  <c r="AN5" i="6" s="1"/>
  <c r="D8" i="18"/>
  <c r="D8" i="17"/>
  <c r="AO4" i="6"/>
  <c r="D7" i="18"/>
  <c r="D7" i="17"/>
  <c r="D6" i="18"/>
  <c r="D6" i="17"/>
  <c r="AO2" i="6"/>
  <c r="D5" i="18"/>
  <c r="D5" i="17"/>
  <c r="K11" i="18"/>
  <c r="K11" i="17"/>
  <c r="K9" i="18"/>
  <c r="K9" i="17"/>
  <c r="K7" i="18"/>
  <c r="K7" i="17"/>
  <c r="K5" i="18"/>
  <c r="K5" i="17"/>
  <c r="D26" i="18"/>
  <c r="D26" i="17"/>
  <c r="G26" i="18"/>
  <c r="G26" i="17"/>
  <c r="D25" i="18"/>
  <c r="D25" i="17"/>
  <c r="G25" i="18"/>
  <c r="G25" i="17"/>
  <c r="D24" i="18"/>
  <c r="D24" i="17"/>
  <c r="G24" i="18"/>
  <c r="G24" i="17"/>
  <c r="D23" i="18"/>
  <c r="D23" i="17"/>
  <c r="I20" i="6"/>
  <c r="K22" i="18"/>
  <c r="K22" i="17"/>
  <c r="K21" i="18"/>
  <c r="K21" i="17"/>
  <c r="K20" i="18"/>
  <c r="K20" i="17"/>
  <c r="K19" i="18"/>
  <c r="K19" i="17"/>
  <c r="G19" i="18"/>
  <c r="G19" i="17"/>
  <c r="D18" i="18"/>
  <c r="D18" i="17"/>
  <c r="G18" i="18"/>
  <c r="G18" i="17"/>
  <c r="D17" i="18"/>
  <c r="D17" i="17"/>
  <c r="G17" i="18"/>
  <c r="G17" i="17"/>
  <c r="D16" i="18"/>
  <c r="D16" i="17"/>
  <c r="G16" i="18"/>
  <c r="G16" i="17"/>
  <c r="D15" i="18"/>
  <c r="D15" i="17"/>
  <c r="K14" i="18"/>
  <c r="K14" i="17"/>
  <c r="K13" i="18"/>
  <c r="K13" i="17"/>
  <c r="G13" i="18"/>
  <c r="G13" i="17"/>
  <c r="E26" i="18"/>
  <c r="E26" i="17"/>
  <c r="AD21" i="6"/>
  <c r="E24" i="18"/>
  <c r="E24" i="17"/>
  <c r="E22" i="18"/>
  <c r="E22" i="17"/>
  <c r="E19" i="18"/>
  <c r="E19" i="17"/>
  <c r="E17" i="18"/>
  <c r="E17" i="17"/>
  <c r="E15" i="18"/>
  <c r="E15" i="17"/>
  <c r="E13" i="18"/>
  <c r="E13" i="17"/>
  <c r="E11" i="18"/>
  <c r="E11" i="17"/>
  <c r="E9" i="18"/>
  <c r="E9" i="17"/>
  <c r="E7" i="18"/>
  <c r="E7" i="17"/>
  <c r="E5" i="18"/>
  <c r="E5" i="17"/>
  <c r="A39" i="18"/>
  <c r="A39" i="17"/>
  <c r="BA19" i="6"/>
  <c r="AO1" i="6"/>
  <c r="D4" i="18"/>
  <c r="D4" i="17"/>
  <c r="G4" i="18"/>
  <c r="G4" i="17"/>
  <c r="G12" i="18"/>
  <c r="G12" i="17"/>
  <c r="G11" i="18"/>
  <c r="G11" i="17"/>
  <c r="G10" i="18"/>
  <c r="G10" i="17"/>
  <c r="G9" i="18"/>
  <c r="G9" i="17"/>
  <c r="G8" i="18"/>
  <c r="G8" i="17"/>
  <c r="G7" i="18"/>
  <c r="G7" i="17"/>
  <c r="G6" i="18"/>
  <c r="G6" i="17"/>
  <c r="G5" i="18"/>
  <c r="G5" i="17"/>
  <c r="K12" i="18"/>
  <c r="K12" i="17"/>
  <c r="K10" i="18"/>
  <c r="K10" i="17"/>
  <c r="K8" i="18"/>
  <c r="K8" i="17"/>
  <c r="K6" i="18"/>
  <c r="K6" i="17"/>
  <c r="K26" i="18"/>
  <c r="K26" i="17"/>
  <c r="K25" i="18"/>
  <c r="K25" i="17"/>
  <c r="K24" i="18"/>
  <c r="K24" i="17"/>
  <c r="I21" i="6"/>
  <c r="K23" i="18"/>
  <c r="K23" i="17"/>
  <c r="G23" i="18"/>
  <c r="G23" i="17"/>
  <c r="G22" i="18"/>
  <c r="G22" i="17"/>
  <c r="G21" i="18"/>
  <c r="G21" i="17"/>
  <c r="D20" i="18"/>
  <c r="D20" i="17"/>
  <c r="K17" i="18"/>
  <c r="K17" i="17"/>
  <c r="G15" i="18"/>
  <c r="G15" i="17"/>
  <c r="D14" i="18"/>
  <c r="D14" i="17"/>
  <c r="G14" i="18"/>
  <c r="G14" i="17"/>
  <c r="AO10" i="6"/>
  <c r="D13" i="18"/>
  <c r="D13" i="17"/>
  <c r="E23" i="18"/>
  <c r="E23" i="17"/>
  <c r="E21" i="18"/>
  <c r="E21" i="17"/>
  <c r="E20" i="18"/>
  <c r="E20" i="17"/>
  <c r="E18" i="18"/>
  <c r="E18" i="17"/>
  <c r="AD13" i="6"/>
  <c r="E16" i="18"/>
  <c r="E16" i="17"/>
  <c r="E14" i="18"/>
  <c r="E14" i="17"/>
  <c r="AD9" i="6"/>
  <c r="E12" i="18"/>
  <c r="E12" i="17"/>
  <c r="AD7" i="6"/>
  <c r="E10" i="18"/>
  <c r="E10" i="17"/>
  <c r="E8" i="18"/>
  <c r="E8" i="17"/>
  <c r="E6" i="18"/>
  <c r="E6" i="17"/>
  <c r="E4" i="18"/>
  <c r="E4" i="17"/>
  <c r="BE47" i="3"/>
  <c r="AW46" i="6" s="1"/>
  <c r="AX46" i="6"/>
  <c r="AO46" i="6"/>
  <c r="AM45" i="6"/>
  <c r="AO45" i="6"/>
  <c r="AO44" i="6"/>
  <c r="H7" i="3"/>
  <c r="B7" i="3" s="1"/>
  <c r="H5" i="3"/>
  <c r="H94" i="3"/>
  <c r="AI94" i="3" s="1"/>
  <c r="Z93" i="6" s="1"/>
  <c r="H89" i="3"/>
  <c r="AF89" i="3" s="1"/>
  <c r="W88" i="6" s="1"/>
  <c r="H85" i="3"/>
  <c r="A85" i="3" s="1"/>
  <c r="A84" i="6" s="1"/>
  <c r="H81" i="3"/>
  <c r="AJ81" i="3" s="1"/>
  <c r="AA80" i="6" s="1"/>
  <c r="H77" i="3"/>
  <c r="A77" i="3" s="1"/>
  <c r="A76" i="6" s="1"/>
  <c r="H73" i="3"/>
  <c r="AF73" i="3" s="1"/>
  <c r="W72" i="6" s="1"/>
  <c r="H69" i="3"/>
  <c r="A69" i="3" s="1"/>
  <c r="A68" i="6" s="1"/>
  <c r="H65" i="3"/>
  <c r="AC65" i="3" s="1"/>
  <c r="F62" i="6"/>
  <c r="BA47" i="3"/>
  <c r="AS46" i="6" s="1"/>
  <c r="AT46" i="6"/>
  <c r="AV47" i="3"/>
  <c r="AN46" i="6" s="1"/>
  <c r="F46" i="6"/>
  <c r="BA45" i="6"/>
  <c r="BE46" i="3"/>
  <c r="AW45" i="6" s="1"/>
  <c r="BA46" i="3"/>
  <c r="AS45" i="6" s="1"/>
  <c r="AM44" i="6"/>
  <c r="H35" i="3"/>
  <c r="BA33" i="6"/>
  <c r="BE34" i="3"/>
  <c r="AW33" i="6" s="1"/>
  <c r="BA34" i="3"/>
  <c r="AS33" i="6" s="1"/>
  <c r="BA31" i="6"/>
  <c r="BE32" i="3"/>
  <c r="AW31" i="6" s="1"/>
  <c r="BA32" i="3"/>
  <c r="AS31" i="6" s="1"/>
  <c r="AM23" i="6"/>
  <c r="AO23" i="6"/>
  <c r="F19" i="6"/>
  <c r="AM18" i="6"/>
  <c r="AO18" i="6"/>
  <c r="F16" i="6"/>
  <c r="H93" i="3"/>
  <c r="F56" i="6"/>
  <c r="AV56" i="3"/>
  <c r="AN55" i="6" s="1"/>
  <c r="H92" i="3"/>
  <c r="A92" i="3" s="1"/>
  <c r="A91" i="6" s="1"/>
  <c r="H57" i="3"/>
  <c r="H51" i="3"/>
  <c r="AO42" i="6"/>
  <c r="AO36" i="6"/>
  <c r="AM31" i="6"/>
  <c r="AO31" i="6"/>
  <c r="H27" i="3"/>
  <c r="BA25" i="6"/>
  <c r="BE26" i="3"/>
  <c r="AW25" i="6" s="1"/>
  <c r="BA26" i="3"/>
  <c r="AS25" i="6" s="1"/>
  <c r="F21" i="6"/>
  <c r="AM20" i="6"/>
  <c r="AO20" i="6"/>
  <c r="F20" i="6"/>
  <c r="H19" i="3"/>
  <c r="L41" i="3"/>
  <c r="G40" i="6" s="1"/>
  <c r="AX8" i="6"/>
  <c r="BE9" i="3"/>
  <c r="AW8" i="6" s="1"/>
  <c r="AT8" i="6"/>
  <c r="BA9" i="3"/>
  <c r="AS8" i="6" s="1"/>
  <c r="AX7" i="6"/>
  <c r="BE8" i="3"/>
  <c r="AW7" i="6" s="1"/>
  <c r="AX5" i="6"/>
  <c r="BE6" i="3"/>
  <c r="AW5" i="6" s="1"/>
  <c r="AX3" i="6"/>
  <c r="BE4" i="3"/>
  <c r="AW3" i="6" s="1"/>
  <c r="AO3" i="6"/>
  <c r="AV4" i="3"/>
  <c r="AN3" i="6" s="1"/>
  <c r="L56" i="3"/>
  <c r="G55" i="6" s="1"/>
  <c r="I94" i="6"/>
  <c r="H87" i="3"/>
  <c r="A87" i="3" s="1"/>
  <c r="A86" i="6" s="1"/>
  <c r="I85" i="6"/>
  <c r="H83" i="3"/>
  <c r="A83" i="3" s="1"/>
  <c r="A82" i="6" s="1"/>
  <c r="I81" i="6"/>
  <c r="H79" i="3"/>
  <c r="A79" i="3" s="1"/>
  <c r="A78" i="6" s="1"/>
  <c r="I77" i="6"/>
  <c r="H75" i="3"/>
  <c r="A75" i="3" s="1"/>
  <c r="A74" i="6" s="1"/>
  <c r="I73" i="6"/>
  <c r="H71" i="3"/>
  <c r="A71" i="3" s="1"/>
  <c r="A70" i="6" s="1"/>
  <c r="I69" i="6"/>
  <c r="H67" i="3"/>
  <c r="A67" i="3" s="1"/>
  <c r="A66" i="6" s="1"/>
  <c r="I65" i="6"/>
  <c r="I58" i="6"/>
  <c r="I50" i="6"/>
  <c r="I45" i="6"/>
  <c r="H46" i="3"/>
  <c r="I44" i="6"/>
  <c r="H44" i="3"/>
  <c r="H42" i="3"/>
  <c r="I100" i="6"/>
  <c r="H101" i="3"/>
  <c r="I97" i="6"/>
  <c r="I96" i="6"/>
  <c r="H97" i="3"/>
  <c r="AI97" i="3" s="1"/>
  <c r="Z96" i="6" s="1"/>
  <c r="H95" i="3"/>
  <c r="A95" i="3" s="1"/>
  <c r="A94" i="6" s="1"/>
  <c r="I93" i="6"/>
  <c r="I91" i="6"/>
  <c r="I90" i="6"/>
  <c r="H91" i="3"/>
  <c r="I87" i="6"/>
  <c r="I86" i="6"/>
  <c r="I83" i="6"/>
  <c r="I82" i="6"/>
  <c r="I79" i="6"/>
  <c r="I78" i="6"/>
  <c r="I75" i="6"/>
  <c r="I74" i="6"/>
  <c r="I71" i="6"/>
  <c r="I70" i="6"/>
  <c r="I67" i="6"/>
  <c r="I66" i="6"/>
  <c r="AM63" i="6"/>
  <c r="AO63" i="6"/>
  <c r="I63" i="6"/>
  <c r="H63" i="3"/>
  <c r="AJ63" i="3" s="1"/>
  <c r="AA62" i="6" s="1"/>
  <c r="I61" i="6"/>
  <c r="F61" i="6"/>
  <c r="AM60" i="6"/>
  <c r="AO60" i="6"/>
  <c r="I60" i="6"/>
  <c r="F60" i="6"/>
  <c r="AM59" i="6"/>
  <c r="I59" i="6"/>
  <c r="I57" i="6"/>
  <c r="AM56" i="6"/>
  <c r="AO56" i="6"/>
  <c r="AG56" i="6"/>
  <c r="I55" i="6"/>
  <c r="F55" i="6"/>
  <c r="AM54" i="6"/>
  <c r="AO54" i="6"/>
  <c r="I54" i="6"/>
  <c r="AM53" i="6"/>
  <c r="AO53" i="6"/>
  <c r="I53" i="6"/>
  <c r="AO52" i="6"/>
  <c r="I52" i="6"/>
  <c r="H53" i="3"/>
  <c r="AM51" i="6"/>
  <c r="BB51" i="6"/>
  <c r="AX51" i="6"/>
  <c r="AT51" i="6"/>
  <c r="AO51" i="6"/>
  <c r="I51" i="6"/>
  <c r="AM49" i="6"/>
  <c r="AO49" i="6"/>
  <c r="AG49" i="6"/>
  <c r="I49" i="6"/>
  <c r="I43" i="6"/>
  <c r="F43" i="6"/>
  <c r="I41" i="6"/>
  <c r="F41" i="6"/>
  <c r="I39" i="6"/>
  <c r="F39" i="6"/>
  <c r="AM38" i="6"/>
  <c r="AO38" i="6"/>
  <c r="I38" i="6"/>
  <c r="F38" i="6"/>
  <c r="AM37" i="6"/>
  <c r="AO37" i="6"/>
  <c r="AX36" i="6"/>
  <c r="AT36" i="6"/>
  <c r="BA35" i="6"/>
  <c r="BE36" i="3"/>
  <c r="AW35" i="6" s="1"/>
  <c r="BA36" i="3"/>
  <c r="AS35" i="6" s="1"/>
  <c r="I35" i="6"/>
  <c r="F35" i="6"/>
  <c r="AM34" i="6"/>
  <c r="AO34" i="6"/>
  <c r="AM33" i="6"/>
  <c r="AO33" i="6"/>
  <c r="H33" i="3"/>
  <c r="I30" i="6"/>
  <c r="F30" i="6"/>
  <c r="H29" i="3"/>
  <c r="BA27" i="6"/>
  <c r="BE28" i="3"/>
  <c r="AW27" i="6" s="1"/>
  <c r="BA28" i="3"/>
  <c r="AS27" i="6" s="1"/>
  <c r="I27" i="6"/>
  <c r="F27" i="6"/>
  <c r="AM26" i="6"/>
  <c r="AO26" i="6"/>
  <c r="AM25" i="6"/>
  <c r="AO25" i="6"/>
  <c r="H25" i="3"/>
  <c r="I22" i="6"/>
  <c r="F22" i="6"/>
  <c r="AM17" i="6"/>
  <c r="AO17" i="6"/>
  <c r="I17" i="6"/>
  <c r="F17" i="6"/>
  <c r="AM16" i="6"/>
  <c r="AO16" i="6"/>
  <c r="H17" i="3"/>
  <c r="I15" i="6"/>
  <c r="AO12" i="6"/>
  <c r="I12" i="6"/>
  <c r="H13" i="3"/>
  <c r="BA8" i="3"/>
  <c r="AS7" i="6" s="1"/>
  <c r="BA6" i="6"/>
  <c r="AV7" i="3"/>
  <c r="AN6" i="6" s="1"/>
  <c r="AX6" i="6"/>
  <c r="BE7" i="3"/>
  <c r="AW6" i="6" s="1"/>
  <c r="AV3" i="3"/>
  <c r="AN2" i="6" s="1"/>
  <c r="F2" i="6"/>
  <c r="AM3" i="6"/>
  <c r="F10" i="6"/>
  <c r="AD11" i="6"/>
  <c r="AM2" i="6"/>
  <c r="AG4" i="6"/>
  <c r="AB12" i="3"/>
  <c r="J12" i="3"/>
  <c r="E11" i="6" s="1"/>
  <c r="AG12" i="3"/>
  <c r="X11" i="6" s="1"/>
  <c r="AD12" i="3"/>
  <c r="U11" i="6" s="1"/>
  <c r="L12" i="3"/>
  <c r="G11" i="6" s="1"/>
  <c r="AL12" i="3"/>
  <c r="AC11" i="6" s="1"/>
  <c r="C11" i="6"/>
  <c r="AE12" i="3"/>
  <c r="V11" i="6" s="1"/>
  <c r="AC12" i="3"/>
  <c r="T11" i="6" s="1"/>
  <c r="AK12" i="3"/>
  <c r="AB11" i="6" s="1"/>
  <c r="I12" i="3"/>
  <c r="D11" i="6" s="1"/>
  <c r="AJ12" i="3"/>
  <c r="AA11" i="6" s="1"/>
  <c r="AF12" i="3"/>
  <c r="W11" i="6" s="1"/>
  <c r="I10" i="3"/>
  <c r="D9" i="6" s="1"/>
  <c r="BA10" i="3"/>
  <c r="AS9" i="6" s="1"/>
  <c r="H9" i="3"/>
  <c r="H15" i="3"/>
  <c r="I14" i="6"/>
  <c r="F14" i="6"/>
  <c r="AM13" i="6"/>
  <c r="AO13" i="6"/>
  <c r="AM11" i="6"/>
  <c r="AO11" i="6"/>
  <c r="C96" i="6"/>
  <c r="AC43" i="3"/>
  <c r="T42" i="6" s="1"/>
  <c r="AE43" i="3"/>
  <c r="V42" i="6" s="1"/>
  <c r="AG43" i="3"/>
  <c r="X42" i="6" s="1"/>
  <c r="AI43" i="3"/>
  <c r="Z42" i="6" s="1"/>
  <c r="AK43" i="3"/>
  <c r="AB42" i="6" s="1"/>
  <c r="AB43" i="3"/>
  <c r="AD43" i="3"/>
  <c r="U42" i="6" s="1"/>
  <c r="AF43" i="3"/>
  <c r="W42" i="6" s="1"/>
  <c r="AH43" i="3"/>
  <c r="Y42" i="6" s="1"/>
  <c r="AJ43" i="3"/>
  <c r="AA42" i="6" s="1"/>
  <c r="AL43" i="3"/>
  <c r="AC42" i="6" s="1"/>
  <c r="J43" i="3"/>
  <c r="E42" i="6" s="1"/>
  <c r="C42" i="6"/>
  <c r="AC63" i="3"/>
  <c r="F1" i="6"/>
  <c r="AO7" i="6"/>
  <c r="AV8" i="3"/>
  <c r="AN7" i="6" s="1"/>
  <c r="L99" i="3"/>
  <c r="G98" i="6" s="1"/>
  <c r="AF85" i="3"/>
  <c r="W84" i="6" s="1"/>
  <c r="AB85" i="3"/>
  <c r="L85" i="3"/>
  <c r="G84" i="6" s="1"/>
  <c r="L79" i="3"/>
  <c r="G78" i="6" s="1"/>
  <c r="AJ73" i="3"/>
  <c r="AA72" i="6" s="1"/>
  <c r="AD69" i="3"/>
  <c r="AL69" i="3"/>
  <c r="AC68" i="6" s="1"/>
  <c r="AO100" i="6"/>
  <c r="AO99" i="6"/>
  <c r="AO98" i="6"/>
  <c r="AO97" i="6"/>
  <c r="F97" i="6"/>
  <c r="H98" i="3"/>
  <c r="AO96" i="6"/>
  <c r="AO95" i="6"/>
  <c r="AM94" i="6"/>
  <c r="F94" i="6"/>
  <c r="AM93" i="6"/>
  <c r="AO92" i="6"/>
  <c r="AO91" i="6"/>
  <c r="AO90" i="6"/>
  <c r="AO89" i="6"/>
  <c r="F89" i="6"/>
  <c r="H90" i="3"/>
  <c r="AO88" i="6"/>
  <c r="AO87" i="6"/>
  <c r="AM86" i="6"/>
  <c r="F86" i="6"/>
  <c r="AM85" i="6"/>
  <c r="F85" i="6"/>
  <c r="H86" i="3"/>
  <c r="AO84" i="6"/>
  <c r="AO83" i="6"/>
  <c r="AM82" i="6"/>
  <c r="F82" i="6"/>
  <c r="AM81" i="6"/>
  <c r="F81" i="6"/>
  <c r="H82" i="3"/>
  <c r="AO80" i="6"/>
  <c r="AO79" i="6"/>
  <c r="AM78" i="6"/>
  <c r="F78" i="6"/>
  <c r="AM77" i="6"/>
  <c r="F77" i="6"/>
  <c r="H78" i="3"/>
  <c r="AO76" i="6"/>
  <c r="AO75" i="6"/>
  <c r="AM74" i="6"/>
  <c r="F74" i="6"/>
  <c r="AM73" i="6"/>
  <c r="F73" i="6"/>
  <c r="H74" i="3"/>
  <c r="AO72" i="6"/>
  <c r="AO71" i="6"/>
  <c r="AM70" i="6"/>
  <c r="F70" i="6"/>
  <c r="AM69" i="6"/>
  <c r="F69" i="6"/>
  <c r="H70" i="3"/>
  <c r="AO68" i="6"/>
  <c r="AO67" i="6"/>
  <c r="AM66" i="6"/>
  <c r="F66" i="6"/>
  <c r="AM65" i="6"/>
  <c r="F65" i="6"/>
  <c r="H66" i="3"/>
  <c r="AO64" i="6"/>
  <c r="F63" i="6"/>
  <c r="AM62" i="6"/>
  <c r="AO62" i="6"/>
  <c r="AM61" i="6"/>
  <c r="AO61" i="6"/>
  <c r="H62" i="3"/>
  <c r="F59" i="6"/>
  <c r="AM58" i="6"/>
  <c r="AO58" i="6"/>
  <c r="F58" i="6"/>
  <c r="AM57" i="6"/>
  <c r="AO57" i="6"/>
  <c r="H58" i="3"/>
  <c r="AM55" i="6"/>
  <c r="BB55" i="6"/>
  <c r="AX55" i="6"/>
  <c r="AT55" i="6"/>
  <c r="AO55" i="6"/>
  <c r="F54" i="6"/>
  <c r="F53" i="6"/>
  <c r="AM52" i="6"/>
  <c r="F52" i="6"/>
  <c r="F51" i="6"/>
  <c r="AM50" i="6"/>
  <c r="AO50" i="6"/>
  <c r="F50" i="6"/>
  <c r="F49" i="6"/>
  <c r="AO48" i="6"/>
  <c r="AM47" i="6"/>
  <c r="BB47" i="6"/>
  <c r="AX47" i="6"/>
  <c r="AO47" i="6"/>
  <c r="H48" i="3"/>
  <c r="AV46" i="3"/>
  <c r="AN45" i="6" s="1"/>
  <c r="F45" i="6"/>
  <c r="F44" i="6"/>
  <c r="AM43" i="6"/>
  <c r="AO43" i="6"/>
  <c r="AG43" i="6"/>
  <c r="AM42" i="6"/>
  <c r="F42" i="6"/>
  <c r="AO41" i="6"/>
  <c r="AM40" i="6"/>
  <c r="F40" i="6"/>
  <c r="AO39" i="6"/>
  <c r="I37" i="6"/>
  <c r="I36" i="6"/>
  <c r="AM35" i="6"/>
  <c r="AO35" i="6"/>
  <c r="F34" i="6"/>
  <c r="F33" i="6"/>
  <c r="H34" i="3"/>
  <c r="AO32" i="6"/>
  <c r="I32" i="6"/>
  <c r="I31" i="6"/>
  <c r="AM30" i="6"/>
  <c r="H31" i="3"/>
  <c r="BA29" i="6"/>
  <c r="BE30" i="3"/>
  <c r="AW29" i="6" s="1"/>
  <c r="BA30" i="3"/>
  <c r="AS29" i="6" s="1"/>
  <c r="AM27" i="6"/>
  <c r="AO27" i="6"/>
  <c r="F26" i="6"/>
  <c r="F25" i="6"/>
  <c r="H26" i="3"/>
  <c r="AO24" i="6"/>
  <c r="I24" i="6"/>
  <c r="F23" i="6"/>
  <c r="AO22" i="6"/>
  <c r="AM21" i="6"/>
  <c r="H21" i="3"/>
  <c r="AO19" i="6"/>
  <c r="I18" i="6"/>
  <c r="F3" i="6"/>
  <c r="AM100" i="6"/>
  <c r="F100" i="6"/>
  <c r="AM99" i="6"/>
  <c r="F99" i="6"/>
  <c r="AM98" i="6"/>
  <c r="F98" i="6"/>
  <c r="AM97" i="6"/>
  <c r="AM96" i="6"/>
  <c r="F96" i="6"/>
  <c r="AM95" i="6"/>
  <c r="F95" i="6"/>
  <c r="H96" i="3"/>
  <c r="AO94" i="6"/>
  <c r="AO93" i="6"/>
  <c r="F93" i="6"/>
  <c r="AM92" i="6"/>
  <c r="F92" i="6"/>
  <c r="AM91" i="6"/>
  <c r="F91" i="6"/>
  <c r="AM90" i="6"/>
  <c r="F90" i="6"/>
  <c r="AM89" i="6"/>
  <c r="AM88" i="6"/>
  <c r="F88" i="6"/>
  <c r="AM87" i="6"/>
  <c r="F87" i="6"/>
  <c r="H88" i="3"/>
  <c r="AO86" i="6"/>
  <c r="AO85" i="6"/>
  <c r="AM84" i="6"/>
  <c r="F84" i="6"/>
  <c r="AM83" i="6"/>
  <c r="F83" i="6"/>
  <c r="H84" i="3"/>
  <c r="AO82" i="6"/>
  <c r="AO81" i="6"/>
  <c r="AM80" i="6"/>
  <c r="F80" i="6"/>
  <c r="AM79" i="6"/>
  <c r="F79" i="6"/>
  <c r="H80" i="3"/>
  <c r="AO78" i="6"/>
  <c r="AO77" i="6"/>
  <c r="AM76" i="6"/>
  <c r="F76" i="6"/>
  <c r="AM75" i="6"/>
  <c r="F75" i="6"/>
  <c r="H76" i="3"/>
  <c r="AO74" i="6"/>
  <c r="AO73" i="6"/>
  <c r="AM72" i="6"/>
  <c r="F72" i="6"/>
  <c r="AM71" i="6"/>
  <c r="F71" i="6"/>
  <c r="H72" i="3"/>
  <c r="AO70" i="6"/>
  <c r="AO69" i="6"/>
  <c r="AM68" i="6"/>
  <c r="F68" i="6"/>
  <c r="AM67" i="6"/>
  <c r="F67" i="6"/>
  <c r="H68" i="3"/>
  <c r="AO66" i="6"/>
  <c r="AO65" i="6"/>
  <c r="AM64" i="6"/>
  <c r="F64" i="6"/>
  <c r="H64" i="3"/>
  <c r="H60" i="3"/>
  <c r="H52" i="3"/>
  <c r="I42" i="6"/>
  <c r="AM41" i="6"/>
  <c r="AO40" i="6"/>
  <c r="I40" i="6"/>
  <c r="AM39" i="6"/>
  <c r="F37" i="6"/>
  <c r="F36" i="6"/>
  <c r="I34" i="6"/>
  <c r="I33" i="6"/>
  <c r="AM32" i="6"/>
  <c r="F32" i="6"/>
  <c r="F31" i="6"/>
  <c r="H32" i="3"/>
  <c r="AO30" i="6"/>
  <c r="AM29" i="6"/>
  <c r="AO29" i="6"/>
  <c r="I26" i="6"/>
  <c r="I25" i="6"/>
  <c r="AM24" i="6"/>
  <c r="F24" i="6"/>
  <c r="I23" i="6"/>
  <c r="AM22" i="6"/>
  <c r="H23" i="3"/>
  <c r="AO21" i="6"/>
  <c r="AM19" i="6"/>
  <c r="F18" i="6"/>
  <c r="H40" i="3"/>
  <c r="H36" i="3"/>
  <c r="AV34" i="3"/>
  <c r="AN33" i="6" s="1"/>
  <c r="AV32" i="3"/>
  <c r="AN31" i="6" s="1"/>
  <c r="H30" i="3"/>
  <c r="H28" i="3"/>
  <c r="AV26" i="3"/>
  <c r="AN25" i="6" s="1"/>
  <c r="AM15" i="6"/>
  <c r="AO15" i="6"/>
  <c r="F15" i="6"/>
  <c r="AM14" i="6"/>
  <c r="AO14" i="6"/>
  <c r="F13" i="6"/>
  <c r="AM12" i="6"/>
  <c r="F12" i="6"/>
  <c r="F11" i="6"/>
  <c r="B22" i="3" l="1"/>
  <c r="AD8" i="3"/>
  <c r="U7" i="6" s="1"/>
  <c r="AJ3" i="3"/>
  <c r="AA2" i="6" s="1"/>
  <c r="AF3" i="3"/>
  <c r="W2" i="6" s="1"/>
  <c r="AH3" i="3"/>
  <c r="Y2" i="6" s="1"/>
  <c r="AL3" i="3"/>
  <c r="AC2" i="6" s="1"/>
  <c r="AC73" i="3"/>
  <c r="J89" i="3"/>
  <c r="E88" i="6" s="1"/>
  <c r="J97" i="3"/>
  <c r="E96" i="6" s="1"/>
  <c r="L73" i="3"/>
  <c r="G72" i="6" s="1"/>
  <c r="AB89" i="3"/>
  <c r="AE97" i="3"/>
  <c r="AF18" i="3"/>
  <c r="W17" i="6" s="1"/>
  <c r="A24" i="17"/>
  <c r="AI18" i="3"/>
  <c r="Z17" i="6" s="1"/>
  <c r="AL18" i="3"/>
  <c r="AC17" i="6" s="1"/>
  <c r="AJ22" i="3"/>
  <c r="AA21" i="6" s="1"/>
  <c r="AI49" i="3"/>
  <c r="Z48" i="6" s="1"/>
  <c r="AJ49" i="3"/>
  <c r="AA48" i="6" s="1"/>
  <c r="AH22" i="3"/>
  <c r="Y21" i="6" s="1"/>
  <c r="C21" i="6"/>
  <c r="AE22" i="3"/>
  <c r="V21" i="6" s="1"/>
  <c r="AE18" i="3"/>
  <c r="V17" i="6" s="1"/>
  <c r="AK22" i="3"/>
  <c r="AB21" i="6" s="1"/>
  <c r="AD18" i="3"/>
  <c r="U17" i="6" s="1"/>
  <c r="J22" i="3"/>
  <c r="E21" i="6" s="1"/>
  <c r="AF22" i="3"/>
  <c r="W21" i="6" s="1"/>
  <c r="I49" i="3"/>
  <c r="D48" i="6" s="1"/>
  <c r="AI22" i="3"/>
  <c r="Z21" i="6" s="1"/>
  <c r="AL22" i="3"/>
  <c r="AC21" i="6" s="1"/>
  <c r="AG22" i="3"/>
  <c r="X21" i="6" s="1"/>
  <c r="AB22" i="3"/>
  <c r="S21" i="6" s="1"/>
  <c r="AB49" i="3"/>
  <c r="C48" i="6"/>
  <c r="L22" i="3"/>
  <c r="G21" i="6" s="1"/>
  <c r="AD22" i="3"/>
  <c r="U21" i="6" s="1"/>
  <c r="AG8" i="3"/>
  <c r="X7" i="6" s="1"/>
  <c r="I8" i="3"/>
  <c r="D7" i="6" s="1"/>
  <c r="AC8" i="3"/>
  <c r="T7" i="6" s="1"/>
  <c r="AE8" i="3"/>
  <c r="V7" i="6" s="1"/>
  <c r="C7" i="6"/>
  <c r="AL20" i="3"/>
  <c r="AC19" i="6" s="1"/>
  <c r="AF20" i="3"/>
  <c r="W19" i="6" s="1"/>
  <c r="AF56" i="3"/>
  <c r="W55" i="6" s="1"/>
  <c r="AB37" i="3"/>
  <c r="S36" i="6" s="1"/>
  <c r="J37" i="3"/>
  <c r="E36" i="6" s="1"/>
  <c r="C44" i="6"/>
  <c r="B45" i="3"/>
  <c r="AL61" i="3"/>
  <c r="AC60" i="6" s="1"/>
  <c r="B41" i="3"/>
  <c r="J41" i="3"/>
  <c r="E40" i="6" s="1"/>
  <c r="B61" i="3"/>
  <c r="AI41" i="3"/>
  <c r="Z40" i="6" s="1"/>
  <c r="J65" i="3"/>
  <c r="E64" i="6" s="1"/>
  <c r="C82" i="6"/>
  <c r="AJ65" i="3"/>
  <c r="AA64" i="6" s="1"/>
  <c r="AB11" i="3"/>
  <c r="S10" i="6" s="1"/>
  <c r="AG56" i="3"/>
  <c r="AH45" i="3"/>
  <c r="Y44" i="6" s="1"/>
  <c r="C10" i="6"/>
  <c r="L67" i="3"/>
  <c r="G66" i="6" s="1"/>
  <c r="C80" i="6"/>
  <c r="AG67" i="3"/>
  <c r="I83" i="3"/>
  <c r="D82" i="6" s="1"/>
  <c r="AB44" i="6"/>
  <c r="J81" i="3"/>
  <c r="E80" i="6" s="1"/>
  <c r="AI37" i="3"/>
  <c r="Z36" i="6" s="1"/>
  <c r="AD24" i="3"/>
  <c r="U23" i="6" s="1"/>
  <c r="L81" i="3"/>
  <c r="G80" i="6" s="1"/>
  <c r="I87" i="3"/>
  <c r="D86" i="6" s="1"/>
  <c r="I67" i="3"/>
  <c r="D66" i="6" s="1"/>
  <c r="I71" i="3"/>
  <c r="D70" i="6" s="1"/>
  <c r="I75" i="3"/>
  <c r="D74" i="6" s="1"/>
  <c r="AC81" i="3"/>
  <c r="L89" i="3"/>
  <c r="G88" i="6" s="1"/>
  <c r="AF65" i="3"/>
  <c r="W64" i="6" s="1"/>
  <c r="J73" i="3"/>
  <c r="E72" i="6" s="1"/>
  <c r="AG75" i="3"/>
  <c r="AF81" i="3"/>
  <c r="W80" i="6" s="1"/>
  <c r="AH83" i="3"/>
  <c r="Y82" i="6" s="1"/>
  <c r="AJ89" i="3"/>
  <c r="AA88" i="6" s="1"/>
  <c r="AC95" i="3"/>
  <c r="I79" i="3"/>
  <c r="D78" i="6" s="1"/>
  <c r="AB71" i="3"/>
  <c r="AL77" i="3"/>
  <c r="AC76" i="6" s="1"/>
  <c r="AI79" i="3"/>
  <c r="Z78" i="6" s="1"/>
  <c r="AD87" i="3"/>
  <c r="AL11" i="3"/>
  <c r="AC10" i="6" s="1"/>
  <c r="AD77" i="3"/>
  <c r="AB79" i="3"/>
  <c r="I95" i="3"/>
  <c r="D94" i="6" s="1"/>
  <c r="L49" i="3"/>
  <c r="G48" i="6" s="1"/>
  <c r="AI71" i="3"/>
  <c r="Z70" i="6" s="1"/>
  <c r="AL87" i="3"/>
  <c r="AC86" i="6" s="1"/>
  <c r="B32" i="3"/>
  <c r="B68" i="3"/>
  <c r="A68" i="3"/>
  <c r="A67" i="6" s="1"/>
  <c r="B84" i="3"/>
  <c r="A84" i="3"/>
  <c r="A83" i="6" s="1"/>
  <c r="B34" i="3"/>
  <c r="B70" i="3"/>
  <c r="A70" i="3"/>
  <c r="A69" i="6" s="1"/>
  <c r="B86" i="3"/>
  <c r="A86" i="3"/>
  <c r="A85" i="6" s="1"/>
  <c r="B44" i="3"/>
  <c r="B35" i="3"/>
  <c r="B73" i="3"/>
  <c r="A73" i="3"/>
  <c r="A72" i="6" s="1"/>
  <c r="B89" i="3"/>
  <c r="A89" i="3"/>
  <c r="A88" i="6" s="1"/>
  <c r="B99" i="3"/>
  <c r="A99" i="3"/>
  <c r="A98" i="6" s="1"/>
  <c r="B24" i="3"/>
  <c r="B39" i="3"/>
  <c r="B28" i="3"/>
  <c r="B36" i="3"/>
  <c r="B52" i="3"/>
  <c r="B80" i="3"/>
  <c r="A80" i="3"/>
  <c r="A79" i="6" s="1"/>
  <c r="B21" i="3"/>
  <c r="B66" i="3"/>
  <c r="A66" i="3"/>
  <c r="A65" i="6" s="1"/>
  <c r="B82" i="3"/>
  <c r="A82" i="3"/>
  <c r="A81" i="6" s="1"/>
  <c r="B15" i="3"/>
  <c r="A15" i="3"/>
  <c r="A14" i="6" s="1"/>
  <c r="B29" i="3"/>
  <c r="B63" i="3"/>
  <c r="A63" i="3"/>
  <c r="A62" i="6" s="1"/>
  <c r="B91" i="3"/>
  <c r="A93" i="18" s="1"/>
  <c r="A91" i="3"/>
  <c r="A90" i="6" s="1"/>
  <c r="B101" i="3"/>
  <c r="A101" i="3"/>
  <c r="A100" i="6" s="1"/>
  <c r="B19" i="3"/>
  <c r="B27" i="3"/>
  <c r="B94" i="3"/>
  <c r="A94" i="3"/>
  <c r="A93" i="6" s="1"/>
  <c r="B38" i="3"/>
  <c r="B43" i="3"/>
  <c r="AL49" i="3"/>
  <c r="AC48" i="6" s="1"/>
  <c r="B30" i="3"/>
  <c r="B40" i="3"/>
  <c r="B23" i="3"/>
  <c r="B60" i="3"/>
  <c r="A60" i="3"/>
  <c r="A59" i="6" s="1"/>
  <c r="B76" i="3"/>
  <c r="A76" i="3"/>
  <c r="A75" i="6" s="1"/>
  <c r="B96" i="3"/>
  <c r="A96" i="3"/>
  <c r="A95" i="6" s="1"/>
  <c r="B62" i="3"/>
  <c r="A62" i="3"/>
  <c r="A61" i="6" s="1"/>
  <c r="B78" i="3"/>
  <c r="A78" i="3"/>
  <c r="A77" i="6" s="1"/>
  <c r="B98" i="3"/>
  <c r="A98" i="3"/>
  <c r="A97" i="6" s="1"/>
  <c r="B13" i="3"/>
  <c r="B17" i="3"/>
  <c r="B53" i="3"/>
  <c r="B97" i="3"/>
  <c r="A97" i="3"/>
  <c r="A96" i="6" s="1"/>
  <c r="B46" i="3"/>
  <c r="B51" i="3"/>
  <c r="B65" i="3"/>
  <c r="A65" i="3"/>
  <c r="A64" i="6" s="1"/>
  <c r="B81" i="3"/>
  <c r="A81" i="3"/>
  <c r="A80" i="6" s="1"/>
  <c r="B54" i="3"/>
  <c r="A54" i="3"/>
  <c r="A53" i="6" s="1"/>
  <c r="AI100" i="3"/>
  <c r="Z99" i="6" s="1"/>
  <c r="A100" i="3"/>
  <c r="A99" i="6" s="1"/>
  <c r="B64" i="3"/>
  <c r="A64" i="3"/>
  <c r="A63" i="6" s="1"/>
  <c r="B72" i="3"/>
  <c r="A72" i="3"/>
  <c r="A71" i="6" s="1"/>
  <c r="B88" i="3"/>
  <c r="A88" i="3"/>
  <c r="A87" i="6" s="1"/>
  <c r="B26" i="3"/>
  <c r="B31" i="3"/>
  <c r="B48" i="3"/>
  <c r="B58" i="3"/>
  <c r="A58" i="3"/>
  <c r="A57" i="6" s="1"/>
  <c r="B74" i="3"/>
  <c r="A74" i="3"/>
  <c r="A73" i="6" s="1"/>
  <c r="B90" i="3"/>
  <c r="A90" i="3"/>
  <c r="A89" i="6" s="1"/>
  <c r="B25" i="3"/>
  <c r="B42" i="3"/>
  <c r="B57" i="3"/>
  <c r="A57" i="3"/>
  <c r="A56" i="6" s="1"/>
  <c r="B93" i="3"/>
  <c r="A93" i="3"/>
  <c r="A92" i="6" s="1"/>
  <c r="B55" i="3"/>
  <c r="A55" i="3"/>
  <c r="A54" i="6" s="1"/>
  <c r="B18" i="3"/>
  <c r="B59" i="3"/>
  <c r="A59" i="3"/>
  <c r="A58" i="6" s="1"/>
  <c r="B50" i="3"/>
  <c r="B12" i="3"/>
  <c r="B11" i="6" s="1"/>
  <c r="B11" i="3"/>
  <c r="B9" i="3"/>
  <c r="AJ6" i="3"/>
  <c r="AA5" i="6" s="1"/>
  <c r="B5" i="3"/>
  <c r="A5" i="3"/>
  <c r="A4" i="6" s="1"/>
  <c r="AB4" i="3"/>
  <c r="S3" i="6" s="1"/>
  <c r="AH11" i="3"/>
  <c r="Y10" i="6" s="1"/>
  <c r="AK11" i="3"/>
  <c r="AB10" i="6" s="1"/>
  <c r="AE11" i="3"/>
  <c r="V10" i="6" s="1"/>
  <c r="AI11" i="3"/>
  <c r="Z10" i="6" s="1"/>
  <c r="AI12" i="3"/>
  <c r="Z11" i="6" s="1"/>
  <c r="AJ100" i="3"/>
  <c r="AA99" i="6" s="1"/>
  <c r="AH100" i="3"/>
  <c r="Y99" i="6" s="1"/>
  <c r="AB33" i="3"/>
  <c r="B33" i="3"/>
  <c r="L92" i="3"/>
  <c r="G91" i="6" s="1"/>
  <c r="B92" i="3"/>
  <c r="AH69" i="3"/>
  <c r="Y68" i="6" s="1"/>
  <c r="B69" i="3"/>
  <c r="AH77" i="3"/>
  <c r="Y76" i="6" s="1"/>
  <c r="B77" i="3"/>
  <c r="AJ85" i="3"/>
  <c r="AA84" i="6" s="1"/>
  <c r="B85" i="3"/>
  <c r="AK20" i="3"/>
  <c r="AB19" i="6" s="1"/>
  <c r="B20" i="3"/>
  <c r="C15" i="6"/>
  <c r="B16" i="3"/>
  <c r="C3" i="6"/>
  <c r="B4" i="3"/>
  <c r="AH6" i="3"/>
  <c r="Y5" i="6" s="1"/>
  <c r="B6" i="3"/>
  <c r="AK10" i="3"/>
  <c r="AB9" i="6" s="1"/>
  <c r="B10" i="3"/>
  <c r="AK49" i="3"/>
  <c r="AB48" i="6" s="1"/>
  <c r="B49" i="3"/>
  <c r="B48" i="6" s="1"/>
  <c r="AC100" i="3"/>
  <c r="T99" i="6" s="1"/>
  <c r="AB100" i="3"/>
  <c r="S99" i="6" s="1"/>
  <c r="I100" i="3"/>
  <c r="D99" i="6" s="1"/>
  <c r="AG95" i="3"/>
  <c r="X94" i="6" s="1"/>
  <c r="B95" i="3"/>
  <c r="A97" i="18" s="1"/>
  <c r="AK67" i="3"/>
  <c r="AB66" i="6" s="1"/>
  <c r="B67" i="3"/>
  <c r="A69" i="18" s="1"/>
  <c r="AE71" i="3"/>
  <c r="V70" i="6" s="1"/>
  <c r="B71" i="3"/>
  <c r="AK75" i="3"/>
  <c r="AB74" i="6" s="1"/>
  <c r="B75" i="3"/>
  <c r="AE79" i="3"/>
  <c r="V78" i="6" s="1"/>
  <c r="B79" i="3"/>
  <c r="A81" i="18" s="1"/>
  <c r="AD83" i="3"/>
  <c r="B83" i="3"/>
  <c r="AH87" i="3"/>
  <c r="Y86" i="6" s="1"/>
  <c r="B87" i="3"/>
  <c r="AB2" i="3"/>
  <c r="S1" i="6" s="1"/>
  <c r="B2" i="3"/>
  <c r="A4" i="17" s="1"/>
  <c r="L47" i="3"/>
  <c r="G46" i="6" s="1"/>
  <c r="B47" i="3"/>
  <c r="L8" i="3"/>
  <c r="G7" i="6" s="1"/>
  <c r="B8" i="3"/>
  <c r="L3" i="3"/>
  <c r="G2" i="6" s="1"/>
  <c r="B3" i="3"/>
  <c r="A5" i="18" s="1"/>
  <c r="L100" i="3"/>
  <c r="G99" i="6" s="1"/>
  <c r="B100" i="3"/>
  <c r="B99" i="6" s="1"/>
  <c r="AD49" i="3"/>
  <c r="U48" i="6" s="1"/>
  <c r="AG49" i="3"/>
  <c r="X48" i="6" s="1"/>
  <c r="AH49" i="3"/>
  <c r="Y48" i="6" s="1"/>
  <c r="AC49" i="3"/>
  <c r="T48" i="6" s="1"/>
  <c r="AK100" i="3"/>
  <c r="AB99" i="6" s="1"/>
  <c r="J100" i="3"/>
  <c r="E99" i="6" s="1"/>
  <c r="AF100" i="3"/>
  <c r="W99" i="6" s="1"/>
  <c r="AG100" i="3"/>
  <c r="X99" i="6" s="1"/>
  <c r="C99" i="6"/>
  <c r="AL100" i="3"/>
  <c r="AC99" i="6" s="1"/>
  <c r="AD100" i="3"/>
  <c r="AH12" i="3"/>
  <c r="Y11" i="6" s="1"/>
  <c r="J94" i="3"/>
  <c r="E93" i="6" s="1"/>
  <c r="C93" i="6"/>
  <c r="AK16" i="3"/>
  <c r="AB15" i="6" s="1"/>
  <c r="AH16" i="3"/>
  <c r="Y15" i="6" s="1"/>
  <c r="AJ24" i="3"/>
  <c r="AA23" i="6" s="1"/>
  <c r="AC24" i="3"/>
  <c r="T23" i="6" s="1"/>
  <c r="AI20" i="3"/>
  <c r="Z19" i="6" s="1"/>
  <c r="AG20" i="3"/>
  <c r="X19" i="6" s="1"/>
  <c r="L10" i="3"/>
  <c r="G9" i="6" s="1"/>
  <c r="J71" i="3"/>
  <c r="E70" i="6" s="1"/>
  <c r="J79" i="3"/>
  <c r="E78" i="6" s="1"/>
  <c r="AL83" i="3"/>
  <c r="AC82" i="6" s="1"/>
  <c r="J87" i="3"/>
  <c r="E86" i="6" s="1"/>
  <c r="AF63" i="3"/>
  <c r="W62" i="6" s="1"/>
  <c r="J63" i="3"/>
  <c r="E62" i="6" s="1"/>
  <c r="AK95" i="3"/>
  <c r="AB94" i="6" s="1"/>
  <c r="AL10" i="3"/>
  <c r="AC9" i="6" s="1"/>
  <c r="AA41" i="3"/>
  <c r="R40" i="6" s="1"/>
  <c r="AH94" i="3"/>
  <c r="Y93" i="6" s="1"/>
  <c r="AE94" i="3"/>
  <c r="V93" i="6" s="1"/>
  <c r="AG6" i="3"/>
  <c r="X5" i="6" s="1"/>
  <c r="AD6" i="3"/>
  <c r="U5" i="6" s="1"/>
  <c r="A102" i="18"/>
  <c r="AI10" i="3"/>
  <c r="Z9" i="6" s="1"/>
  <c r="AC6" i="3"/>
  <c r="T5" i="6" s="1"/>
  <c r="AL16" i="3"/>
  <c r="AC15" i="6" s="1"/>
  <c r="AF16" i="3"/>
  <c r="W15" i="6" s="1"/>
  <c r="I16" i="3"/>
  <c r="D15" i="6" s="1"/>
  <c r="AG16" i="3"/>
  <c r="X15" i="6" s="1"/>
  <c r="AB24" i="3"/>
  <c r="S23" i="6" s="1"/>
  <c r="AI24" i="3"/>
  <c r="Z23" i="6" s="1"/>
  <c r="AL24" i="3"/>
  <c r="AC23" i="6" s="1"/>
  <c r="AK24" i="3"/>
  <c r="AB23" i="6" s="1"/>
  <c r="C23" i="6"/>
  <c r="AD20" i="3"/>
  <c r="U19" i="6" s="1"/>
  <c r="C19" i="6"/>
  <c r="J20" i="3"/>
  <c r="E19" i="6" s="1"/>
  <c r="L20" i="3"/>
  <c r="G19" i="6" s="1"/>
  <c r="AE10" i="3"/>
  <c r="V9" i="6" s="1"/>
  <c r="AD10" i="3"/>
  <c r="U9" i="6" s="1"/>
  <c r="AJ4" i="3"/>
  <c r="AA3" i="6" s="1"/>
  <c r="AD4" i="3"/>
  <c r="U3" i="6" s="1"/>
  <c r="AC4" i="3"/>
  <c r="T3" i="6" s="1"/>
  <c r="AH8" i="3"/>
  <c r="Y7" i="6" s="1"/>
  <c r="AI8" i="3"/>
  <c r="Z7" i="6" s="1"/>
  <c r="AJ8" i="3"/>
  <c r="AA7" i="6" s="1"/>
  <c r="AK8" i="3"/>
  <c r="AB7" i="6" s="1"/>
  <c r="AL8" i="3"/>
  <c r="AC7" i="6" s="1"/>
  <c r="AF8" i="3"/>
  <c r="AC3" i="3"/>
  <c r="T2" i="6" s="1"/>
  <c r="AG3" i="3"/>
  <c r="X2" i="6" s="1"/>
  <c r="AI3" i="3"/>
  <c r="Z2" i="6" s="1"/>
  <c r="AB3" i="3"/>
  <c r="S2" i="6" s="1"/>
  <c r="AE3" i="3"/>
  <c r="V2" i="6" s="1"/>
  <c r="AD3" i="3"/>
  <c r="U2" i="6" s="1"/>
  <c r="AG10" i="3"/>
  <c r="X9" i="6" s="1"/>
  <c r="C9" i="6"/>
  <c r="C5" i="6"/>
  <c r="AB6" i="3"/>
  <c r="S5" i="6" s="1"/>
  <c r="I6" i="3"/>
  <c r="D5" i="6" s="1"/>
  <c r="AA14" i="3"/>
  <c r="R13" i="6" s="1"/>
  <c r="J10" i="3"/>
  <c r="E9" i="6" s="1"/>
  <c r="AB10" i="3"/>
  <c r="S9" i="6" s="1"/>
  <c r="AF6" i="3"/>
  <c r="W5" i="6" s="1"/>
  <c r="AL6" i="3"/>
  <c r="AC5" i="6" s="1"/>
  <c r="AE16" i="3"/>
  <c r="V15" i="6" s="1"/>
  <c r="AD16" i="3"/>
  <c r="U15" i="6" s="1"/>
  <c r="AC16" i="3"/>
  <c r="T15" i="6" s="1"/>
  <c r="L16" i="3"/>
  <c r="G15" i="6" s="1"/>
  <c r="AI16" i="3"/>
  <c r="Z15" i="6" s="1"/>
  <c r="J16" i="3"/>
  <c r="E15" i="6" s="1"/>
  <c r="AB16" i="3"/>
  <c r="AF24" i="3"/>
  <c r="W23" i="6" s="1"/>
  <c r="AE24" i="3"/>
  <c r="AH24" i="3"/>
  <c r="Y23" i="6" s="1"/>
  <c r="J24" i="3"/>
  <c r="E23" i="6" s="1"/>
  <c r="AG24" i="3"/>
  <c r="X23" i="6" s="1"/>
  <c r="I24" i="3"/>
  <c r="D23" i="6" s="1"/>
  <c r="I20" i="3"/>
  <c r="D19" i="6" s="1"/>
  <c r="AH20" i="3"/>
  <c r="Y19" i="6" s="1"/>
  <c r="AE20" i="3"/>
  <c r="V19" i="6" s="1"/>
  <c r="AJ20" i="3"/>
  <c r="AA19" i="6" s="1"/>
  <c r="AB20" i="3"/>
  <c r="S19" i="6" s="1"/>
  <c r="AC20" i="3"/>
  <c r="T19" i="6" s="1"/>
  <c r="AJ10" i="3"/>
  <c r="AA9" i="6" s="1"/>
  <c r="AH10" i="3"/>
  <c r="Y9" i="6" s="1"/>
  <c r="AK6" i="3"/>
  <c r="AB5" i="6" s="1"/>
  <c r="L6" i="3"/>
  <c r="G5" i="6" s="1"/>
  <c r="J6" i="3"/>
  <c r="E5" i="6" s="1"/>
  <c r="AI6" i="3"/>
  <c r="Z5" i="6" s="1"/>
  <c r="AF4" i="3"/>
  <c r="W3" i="6" s="1"/>
  <c r="AK4" i="3"/>
  <c r="AB3" i="6" s="1"/>
  <c r="AH4" i="3"/>
  <c r="Y3" i="6" s="1"/>
  <c r="J4" i="3"/>
  <c r="E3" i="6" s="1"/>
  <c r="AL4" i="3"/>
  <c r="AC3" i="6" s="1"/>
  <c r="L4" i="3"/>
  <c r="G3" i="6" s="1"/>
  <c r="I4" i="3"/>
  <c r="D3" i="6" s="1"/>
  <c r="AG4" i="3"/>
  <c r="X3" i="6" s="1"/>
  <c r="AE4" i="3"/>
  <c r="V3" i="6" s="1"/>
  <c r="AI4" i="3"/>
  <c r="Z3" i="6" s="1"/>
  <c r="J2" i="3"/>
  <c r="E1" i="6" s="1"/>
  <c r="AB55" i="3"/>
  <c r="AC55" i="3"/>
  <c r="T54" i="6" s="1"/>
  <c r="AD55" i="3"/>
  <c r="U54" i="6" s="1"/>
  <c r="AL55" i="3"/>
  <c r="AC54" i="6" s="1"/>
  <c r="L55" i="3"/>
  <c r="G54" i="6" s="1"/>
  <c r="AE55" i="3"/>
  <c r="V54" i="6" s="1"/>
  <c r="AI55" i="3"/>
  <c r="Z54" i="6" s="1"/>
  <c r="I55" i="3"/>
  <c r="D54" i="6" s="1"/>
  <c r="C54" i="6"/>
  <c r="AF55" i="3"/>
  <c r="W54" i="6" s="1"/>
  <c r="AJ55" i="3"/>
  <c r="AA54" i="6" s="1"/>
  <c r="J55" i="3"/>
  <c r="E54" i="6" s="1"/>
  <c r="AG55" i="3"/>
  <c r="X54" i="6" s="1"/>
  <c r="AK55" i="3"/>
  <c r="AB54" i="6" s="1"/>
  <c r="AH55" i="3"/>
  <c r="Y54" i="6" s="1"/>
  <c r="L11" i="3"/>
  <c r="G10" i="6" s="1"/>
  <c r="AJ11" i="3"/>
  <c r="AA10" i="6" s="1"/>
  <c r="AF11" i="3"/>
  <c r="W10" i="6" s="1"/>
  <c r="J11" i="3"/>
  <c r="E10" i="6" s="1"/>
  <c r="I11" i="3"/>
  <c r="D10" i="6" s="1"/>
  <c r="AG11" i="3"/>
  <c r="X10" i="6" s="1"/>
  <c r="AC11" i="3"/>
  <c r="C17" i="6"/>
  <c r="AC18" i="3"/>
  <c r="T17" i="6" s="1"/>
  <c r="AK18" i="3"/>
  <c r="AB17" i="6" s="1"/>
  <c r="I18" i="3"/>
  <c r="D17" i="6" s="1"/>
  <c r="AH18" i="3"/>
  <c r="Y17" i="6" s="1"/>
  <c r="AJ18" i="3"/>
  <c r="AA17" i="6" s="1"/>
  <c r="L18" i="3"/>
  <c r="G17" i="6" s="1"/>
  <c r="AB18" i="3"/>
  <c r="S17" i="6" s="1"/>
  <c r="AG18" i="3"/>
  <c r="X17" i="6" s="1"/>
  <c r="AB38" i="3"/>
  <c r="AF38" i="3"/>
  <c r="W37" i="6" s="1"/>
  <c r="AJ38" i="3"/>
  <c r="AA37" i="6" s="1"/>
  <c r="J38" i="3"/>
  <c r="E37" i="6" s="1"/>
  <c r="AE38" i="3"/>
  <c r="V37" i="6" s="1"/>
  <c r="AI38" i="3"/>
  <c r="Z37" i="6" s="1"/>
  <c r="I38" i="3"/>
  <c r="D37" i="6" s="1"/>
  <c r="L38" i="3"/>
  <c r="G37" i="6" s="1"/>
  <c r="AH38" i="3"/>
  <c r="Y37" i="6" s="1"/>
  <c r="AC38" i="3"/>
  <c r="T37" i="6" s="1"/>
  <c r="AD38" i="3"/>
  <c r="U37" i="6" s="1"/>
  <c r="AL38" i="3"/>
  <c r="AC37" i="6" s="1"/>
  <c r="AG38" i="3"/>
  <c r="X37" i="6" s="1"/>
  <c r="C37" i="6"/>
  <c r="AK38" i="3"/>
  <c r="AB37" i="6" s="1"/>
  <c r="AK59" i="3"/>
  <c r="AB58" i="6" s="1"/>
  <c r="AI59" i="3"/>
  <c r="Z58" i="6" s="1"/>
  <c r="AG59" i="3"/>
  <c r="X58" i="6" s="1"/>
  <c r="AE59" i="3"/>
  <c r="V58" i="6" s="1"/>
  <c r="AC59" i="3"/>
  <c r="T58" i="6" s="1"/>
  <c r="AB59" i="3"/>
  <c r="L59" i="3"/>
  <c r="G58" i="6" s="1"/>
  <c r="J59" i="3"/>
  <c r="E58" i="6" s="1"/>
  <c r="I59" i="3"/>
  <c r="D58" i="6" s="1"/>
  <c r="AL59" i="3"/>
  <c r="AC58" i="6" s="1"/>
  <c r="AH59" i="3"/>
  <c r="Y58" i="6" s="1"/>
  <c r="AD59" i="3"/>
  <c r="U58" i="6" s="1"/>
  <c r="C58" i="6"/>
  <c r="AJ59" i="3"/>
  <c r="AA58" i="6" s="1"/>
  <c r="AF59" i="3"/>
  <c r="W58" i="6" s="1"/>
  <c r="L43" i="3"/>
  <c r="G42" i="6" s="1"/>
  <c r="I43" i="3"/>
  <c r="D42" i="6" s="1"/>
  <c r="S48" i="6"/>
  <c r="AA49" i="3"/>
  <c r="AB50" i="3"/>
  <c r="AF50" i="3"/>
  <c r="W49" i="6" s="1"/>
  <c r="AJ50" i="3"/>
  <c r="AA49" i="6" s="1"/>
  <c r="J50" i="3"/>
  <c r="E49" i="6" s="1"/>
  <c r="L50" i="3"/>
  <c r="G49" i="6" s="1"/>
  <c r="AE50" i="3"/>
  <c r="V49" i="6" s="1"/>
  <c r="AI50" i="3"/>
  <c r="Z49" i="6" s="1"/>
  <c r="I50" i="3"/>
  <c r="D49" i="6" s="1"/>
  <c r="AL50" i="3"/>
  <c r="AC49" i="6" s="1"/>
  <c r="AK50" i="3"/>
  <c r="AB49" i="6" s="1"/>
  <c r="C49" i="6"/>
  <c r="AH50" i="3"/>
  <c r="Y49" i="6" s="1"/>
  <c r="AG50" i="3"/>
  <c r="X49" i="6" s="1"/>
  <c r="AD50" i="3"/>
  <c r="U49" i="6" s="1"/>
  <c r="AC50" i="3"/>
  <c r="T49" i="6" s="1"/>
  <c r="AD63" i="3"/>
  <c r="U62" i="6" s="1"/>
  <c r="AH63" i="3"/>
  <c r="Y62" i="6" s="1"/>
  <c r="AL63" i="3"/>
  <c r="AC62" i="6" s="1"/>
  <c r="L95" i="3"/>
  <c r="G94" i="6" s="1"/>
  <c r="J95" i="3"/>
  <c r="E94" i="6" s="1"/>
  <c r="B43" i="18"/>
  <c r="C43" i="18"/>
  <c r="B43" i="17"/>
  <c r="C43" i="17"/>
  <c r="AI99" i="3"/>
  <c r="Z98" i="6" s="1"/>
  <c r="I99" i="3"/>
  <c r="D98" i="6" s="1"/>
  <c r="AH99" i="3"/>
  <c r="Y98" i="6" s="1"/>
  <c r="AF99" i="3"/>
  <c r="W98" i="6" s="1"/>
  <c r="AC99" i="3"/>
  <c r="T98" i="6" s="1"/>
  <c r="AG99" i="3"/>
  <c r="X98" i="6" s="1"/>
  <c r="AK99" i="3"/>
  <c r="AB98" i="6" s="1"/>
  <c r="C98" i="6"/>
  <c r="AL99" i="3"/>
  <c r="AC98" i="6" s="1"/>
  <c r="AD99" i="3"/>
  <c r="U98" i="6" s="1"/>
  <c r="AJ99" i="3"/>
  <c r="AA98" i="6" s="1"/>
  <c r="AB99" i="3"/>
  <c r="AE99" i="3"/>
  <c r="V98" i="6" s="1"/>
  <c r="J99" i="3"/>
  <c r="E98" i="6" s="1"/>
  <c r="AI54" i="3"/>
  <c r="Z53" i="6" s="1"/>
  <c r="AE54" i="3"/>
  <c r="V53" i="6" s="1"/>
  <c r="C53" i="6"/>
  <c r="J54" i="3"/>
  <c r="E53" i="6" s="1"/>
  <c r="AJ54" i="3"/>
  <c r="AA53" i="6" s="1"/>
  <c r="AF54" i="3"/>
  <c r="W53" i="6" s="1"/>
  <c r="AB54" i="3"/>
  <c r="I54" i="3"/>
  <c r="D53" i="6" s="1"/>
  <c r="AL54" i="3"/>
  <c r="AC53" i="6" s="1"/>
  <c r="AD54" i="3"/>
  <c r="U53" i="6" s="1"/>
  <c r="AK54" i="3"/>
  <c r="AB53" i="6" s="1"/>
  <c r="AH54" i="3"/>
  <c r="Y53" i="6" s="1"/>
  <c r="L54" i="3"/>
  <c r="G53" i="6" s="1"/>
  <c r="AG54" i="3"/>
  <c r="X53" i="6" s="1"/>
  <c r="AC54" i="3"/>
  <c r="T53" i="6" s="1"/>
  <c r="T36" i="6"/>
  <c r="AA37" i="3"/>
  <c r="S60" i="6"/>
  <c r="AA61" i="3"/>
  <c r="J39" i="3"/>
  <c r="E38" i="6" s="1"/>
  <c r="AL39" i="3"/>
  <c r="AC38" i="6" s="1"/>
  <c r="AH39" i="3"/>
  <c r="Y38" i="6" s="1"/>
  <c r="AD39" i="3"/>
  <c r="U38" i="6" s="1"/>
  <c r="C38" i="6"/>
  <c r="AI39" i="3"/>
  <c r="Z38" i="6" s="1"/>
  <c r="AE39" i="3"/>
  <c r="V38" i="6" s="1"/>
  <c r="AF39" i="3"/>
  <c r="W38" i="6" s="1"/>
  <c r="I39" i="3"/>
  <c r="D38" i="6" s="1"/>
  <c r="AG39" i="3"/>
  <c r="X38" i="6" s="1"/>
  <c r="AJ39" i="3"/>
  <c r="AA38" i="6" s="1"/>
  <c r="AK39" i="3"/>
  <c r="AB38" i="6" s="1"/>
  <c r="AC39" i="3"/>
  <c r="T38" i="6" s="1"/>
  <c r="L39" i="3"/>
  <c r="G38" i="6" s="1"/>
  <c r="AB39" i="3"/>
  <c r="C46" i="6"/>
  <c r="AJ47" i="3"/>
  <c r="AA46" i="6" s="1"/>
  <c r="AF47" i="3"/>
  <c r="W46" i="6" s="1"/>
  <c r="AB47" i="3"/>
  <c r="AK47" i="3"/>
  <c r="AB46" i="6" s="1"/>
  <c r="AG47" i="3"/>
  <c r="X46" i="6" s="1"/>
  <c r="AC47" i="3"/>
  <c r="T46" i="6" s="1"/>
  <c r="AD47" i="3"/>
  <c r="U46" i="6" s="1"/>
  <c r="AH47" i="3"/>
  <c r="Y46" i="6" s="1"/>
  <c r="AE47" i="3"/>
  <c r="V46" i="6" s="1"/>
  <c r="J47" i="3"/>
  <c r="E46" i="6" s="1"/>
  <c r="AL47" i="3"/>
  <c r="AC46" i="6" s="1"/>
  <c r="I47" i="3"/>
  <c r="D46" i="6" s="1"/>
  <c r="AI47" i="3"/>
  <c r="Z46" i="6" s="1"/>
  <c r="AC2" i="3"/>
  <c r="T1" i="6" s="1"/>
  <c r="AE2" i="3"/>
  <c r="V1" i="6" s="1"/>
  <c r="I2" i="3"/>
  <c r="D1" i="6" s="1"/>
  <c r="AG2" i="3"/>
  <c r="X1" i="6" s="1"/>
  <c r="AK2" i="3"/>
  <c r="AB1" i="6" s="1"/>
  <c r="C1" i="6"/>
  <c r="AJ2" i="3"/>
  <c r="AA1" i="6" s="1"/>
  <c r="AI2" i="3"/>
  <c r="Z1" i="6" s="1"/>
  <c r="L2" i="3"/>
  <c r="G1" i="6" s="1"/>
  <c r="AD2" i="3"/>
  <c r="U1" i="6" s="1"/>
  <c r="AL2" i="3"/>
  <c r="AC1" i="6" s="1"/>
  <c r="AH2" i="3"/>
  <c r="Y1" i="6" s="1"/>
  <c r="AF2" i="3"/>
  <c r="W1" i="6" s="1"/>
  <c r="A75" i="18"/>
  <c r="A75" i="17"/>
  <c r="A81" i="17"/>
  <c r="A87" i="18"/>
  <c r="A87" i="17"/>
  <c r="A91" i="18"/>
  <c r="A91" i="17"/>
  <c r="A101" i="18"/>
  <c r="A101" i="17"/>
  <c r="A93" i="17"/>
  <c r="A99" i="18"/>
  <c r="A99" i="17"/>
  <c r="A65" i="18"/>
  <c r="A65" i="17"/>
  <c r="A97" i="17"/>
  <c r="A94" i="18"/>
  <c r="A94" i="17"/>
  <c r="A58" i="18"/>
  <c r="A58" i="17"/>
  <c r="A43" i="18"/>
  <c r="A43" i="17"/>
  <c r="A22" i="18"/>
  <c r="A22" i="17"/>
  <c r="C16" i="18"/>
  <c r="B16" i="18"/>
  <c r="B16" i="17"/>
  <c r="C16" i="17"/>
  <c r="A16" i="18"/>
  <c r="A16" i="17"/>
  <c r="B13" i="6"/>
  <c r="A18" i="18"/>
  <c r="A18" i="17"/>
  <c r="B15" i="6"/>
  <c r="A69" i="17"/>
  <c r="A83" i="18"/>
  <c r="A83" i="17"/>
  <c r="A55" i="18"/>
  <c r="A55" i="17"/>
  <c r="A96" i="18"/>
  <c r="A96" i="17"/>
  <c r="A20" i="18"/>
  <c r="A20" i="17"/>
  <c r="B17" i="6"/>
  <c r="A26" i="18"/>
  <c r="A26" i="17"/>
  <c r="B23" i="6"/>
  <c r="L69" i="3"/>
  <c r="G68" i="6" s="1"/>
  <c r="AB69" i="3"/>
  <c r="S68" i="6" s="1"/>
  <c r="AG69" i="3"/>
  <c r="X68" i="6" s="1"/>
  <c r="AK69" i="3"/>
  <c r="AB68" i="6" s="1"/>
  <c r="C68" i="6"/>
  <c r="AI69" i="3"/>
  <c r="Z68" i="6" s="1"/>
  <c r="I69" i="3"/>
  <c r="D68" i="6" s="1"/>
  <c r="J69" i="3"/>
  <c r="E68" i="6" s="1"/>
  <c r="AJ69" i="3"/>
  <c r="AA68" i="6" s="1"/>
  <c r="AC69" i="3"/>
  <c r="T68" i="6" s="1"/>
  <c r="AE69" i="3"/>
  <c r="V68" i="6" s="1"/>
  <c r="AF69" i="3"/>
  <c r="W68" i="6" s="1"/>
  <c r="L77" i="3"/>
  <c r="G76" i="6" s="1"/>
  <c r="AB77" i="3"/>
  <c r="S76" i="6" s="1"/>
  <c r="AG77" i="3"/>
  <c r="X76" i="6" s="1"/>
  <c r="AK77" i="3"/>
  <c r="AB76" i="6" s="1"/>
  <c r="AE77" i="3"/>
  <c r="V76" i="6" s="1"/>
  <c r="I77" i="3"/>
  <c r="D76" i="6" s="1"/>
  <c r="AJ77" i="3"/>
  <c r="AA76" i="6" s="1"/>
  <c r="AC77" i="3"/>
  <c r="T76" i="6" s="1"/>
  <c r="C76" i="6"/>
  <c r="AI77" i="3"/>
  <c r="Z76" i="6" s="1"/>
  <c r="J77" i="3"/>
  <c r="E76" i="6" s="1"/>
  <c r="AF77" i="3"/>
  <c r="W76" i="6" s="1"/>
  <c r="C84" i="6"/>
  <c r="AC85" i="3"/>
  <c r="T84" i="6" s="1"/>
  <c r="AG85" i="3"/>
  <c r="X84" i="6" s="1"/>
  <c r="AK85" i="3"/>
  <c r="AB84" i="6" s="1"/>
  <c r="AE85" i="3"/>
  <c r="V84" i="6" s="1"/>
  <c r="I85" i="3"/>
  <c r="D84" i="6" s="1"/>
  <c r="J85" i="3"/>
  <c r="E84" i="6" s="1"/>
  <c r="AL85" i="3"/>
  <c r="AC84" i="6" s="1"/>
  <c r="AD85" i="3"/>
  <c r="U84" i="6" s="1"/>
  <c r="AI85" i="3"/>
  <c r="Z84" i="6" s="1"/>
  <c r="AH85" i="3"/>
  <c r="Y84" i="6" s="1"/>
  <c r="AG94" i="3"/>
  <c r="X93" i="6" s="1"/>
  <c r="AD94" i="3"/>
  <c r="U93" i="6" s="1"/>
  <c r="L94" i="3"/>
  <c r="G93" i="6" s="1"/>
  <c r="I94" i="3"/>
  <c r="D93" i="6" s="1"/>
  <c r="AF94" i="3"/>
  <c r="W93" i="6" s="1"/>
  <c r="AB94" i="3"/>
  <c r="S93" i="6" s="1"/>
  <c r="AK94" i="3"/>
  <c r="AB93" i="6" s="1"/>
  <c r="AJ94" i="3"/>
  <c r="AA93" i="6" s="1"/>
  <c r="AC94" i="3"/>
  <c r="T93" i="6" s="1"/>
  <c r="AL94" i="3"/>
  <c r="AC93" i="6" s="1"/>
  <c r="AD7" i="3"/>
  <c r="U6" i="6" s="1"/>
  <c r="J7" i="3"/>
  <c r="E6" i="6" s="1"/>
  <c r="AB7" i="3"/>
  <c r="AJ7" i="3"/>
  <c r="AA6" i="6" s="1"/>
  <c r="AH7" i="3"/>
  <c r="Y6" i="6" s="1"/>
  <c r="AL7" i="3"/>
  <c r="AC6" i="6" s="1"/>
  <c r="AE7" i="3"/>
  <c r="V6" i="6" s="1"/>
  <c r="L7" i="3"/>
  <c r="G6" i="6" s="1"/>
  <c r="I7" i="3"/>
  <c r="D6" i="6" s="1"/>
  <c r="AG7" i="3"/>
  <c r="X6" i="6" s="1"/>
  <c r="AF7" i="3"/>
  <c r="W6" i="6" s="1"/>
  <c r="AI7" i="3"/>
  <c r="Z6" i="6" s="1"/>
  <c r="AK7" i="3"/>
  <c r="AB6" i="6" s="1"/>
  <c r="C6" i="6"/>
  <c r="AC7" i="3"/>
  <c r="T6" i="6" s="1"/>
  <c r="B19" i="6"/>
  <c r="C34" i="6"/>
  <c r="AB35" i="3"/>
  <c r="L35" i="3"/>
  <c r="G34" i="6" s="1"/>
  <c r="AE35" i="3"/>
  <c r="V34" i="6" s="1"/>
  <c r="AI35" i="3"/>
  <c r="Z34" i="6" s="1"/>
  <c r="I35" i="3"/>
  <c r="D34" i="6" s="1"/>
  <c r="AD35" i="3"/>
  <c r="U34" i="6" s="1"/>
  <c r="AH35" i="3"/>
  <c r="Y34" i="6" s="1"/>
  <c r="AL35" i="3"/>
  <c r="AC34" i="6" s="1"/>
  <c r="AG35" i="3"/>
  <c r="X34" i="6" s="1"/>
  <c r="AJ35" i="3"/>
  <c r="AA34" i="6" s="1"/>
  <c r="AC35" i="3"/>
  <c r="T34" i="6" s="1"/>
  <c r="AK35" i="3"/>
  <c r="AB34" i="6" s="1"/>
  <c r="AF35" i="3"/>
  <c r="W34" i="6" s="1"/>
  <c r="J35" i="3"/>
  <c r="E34" i="6" s="1"/>
  <c r="L65" i="3"/>
  <c r="G64" i="6" s="1"/>
  <c r="AE65" i="3"/>
  <c r="V64" i="6" s="1"/>
  <c r="AI65" i="3"/>
  <c r="Z64" i="6" s="1"/>
  <c r="AB65" i="3"/>
  <c r="S64" i="6" s="1"/>
  <c r="AK65" i="3"/>
  <c r="AB64" i="6" s="1"/>
  <c r="C64" i="6"/>
  <c r="AG65" i="3"/>
  <c r="X64" i="6" s="1"/>
  <c r="I65" i="3"/>
  <c r="D64" i="6" s="1"/>
  <c r="AL65" i="3"/>
  <c r="AC64" i="6" s="1"/>
  <c r="AH65" i="3"/>
  <c r="Y64" i="6" s="1"/>
  <c r="AD65" i="3"/>
  <c r="U64" i="6" s="1"/>
  <c r="AE73" i="3"/>
  <c r="V72" i="6" s="1"/>
  <c r="AI73" i="3"/>
  <c r="Z72" i="6" s="1"/>
  <c r="C72" i="6"/>
  <c r="AG73" i="3"/>
  <c r="X72" i="6" s="1"/>
  <c r="AH73" i="3"/>
  <c r="Y72" i="6" s="1"/>
  <c r="AB73" i="3"/>
  <c r="S72" i="6" s="1"/>
  <c r="AK73" i="3"/>
  <c r="AB72" i="6" s="1"/>
  <c r="I73" i="3"/>
  <c r="D72" i="6" s="1"/>
  <c r="AL73" i="3"/>
  <c r="AC72" i="6" s="1"/>
  <c r="AD73" i="3"/>
  <c r="U72" i="6" s="1"/>
  <c r="AB81" i="3"/>
  <c r="S80" i="6" s="1"/>
  <c r="AG81" i="3"/>
  <c r="X80" i="6" s="1"/>
  <c r="AK81" i="3"/>
  <c r="AB80" i="6" s="1"/>
  <c r="AI81" i="3"/>
  <c r="Z80" i="6" s="1"/>
  <c r="AH81" i="3"/>
  <c r="Y80" i="6" s="1"/>
  <c r="AE81" i="3"/>
  <c r="V80" i="6" s="1"/>
  <c r="I81" i="3"/>
  <c r="D80" i="6" s="1"/>
  <c r="AL81" i="3"/>
  <c r="AC80" i="6" s="1"/>
  <c r="AD81" i="3"/>
  <c r="U80" i="6" s="1"/>
  <c r="C88" i="6"/>
  <c r="AE89" i="3"/>
  <c r="V88" i="6" s="1"/>
  <c r="AI89" i="3"/>
  <c r="Z88" i="6" s="1"/>
  <c r="AC89" i="3"/>
  <c r="T88" i="6" s="1"/>
  <c r="AK89" i="3"/>
  <c r="AB88" i="6" s="1"/>
  <c r="AH89" i="3"/>
  <c r="Y88" i="6" s="1"/>
  <c r="AG89" i="3"/>
  <c r="X88" i="6" s="1"/>
  <c r="I89" i="3"/>
  <c r="D88" i="6" s="1"/>
  <c r="AL89" i="3"/>
  <c r="AC88" i="6" s="1"/>
  <c r="AD89" i="3"/>
  <c r="U88" i="6" s="1"/>
  <c r="AI5" i="3"/>
  <c r="Z4" i="6" s="1"/>
  <c r="J5" i="3"/>
  <c r="E4" i="6" s="1"/>
  <c r="AH5" i="3"/>
  <c r="Y4" i="6" s="1"/>
  <c r="AE5" i="3"/>
  <c r="V4" i="6" s="1"/>
  <c r="AF5" i="3"/>
  <c r="W4" i="6" s="1"/>
  <c r="AK5" i="3"/>
  <c r="AB4" i="6" s="1"/>
  <c r="AL5" i="3"/>
  <c r="AC4" i="6" s="1"/>
  <c r="I5" i="3"/>
  <c r="D4" i="6" s="1"/>
  <c r="AC5" i="3"/>
  <c r="T4" i="6" s="1"/>
  <c r="AJ5" i="3"/>
  <c r="AA4" i="6" s="1"/>
  <c r="AG5" i="3"/>
  <c r="X4" i="6" s="1"/>
  <c r="AD5" i="3"/>
  <c r="U4" i="6" s="1"/>
  <c r="C4" i="6"/>
  <c r="AB5" i="3"/>
  <c r="L5" i="3"/>
  <c r="G4" i="6" s="1"/>
  <c r="AB19" i="3"/>
  <c r="AE19" i="3"/>
  <c r="V18" i="6" s="1"/>
  <c r="AI19" i="3"/>
  <c r="Z18" i="6" s="1"/>
  <c r="I19" i="3"/>
  <c r="D18" i="6" s="1"/>
  <c r="AD19" i="3"/>
  <c r="U18" i="6" s="1"/>
  <c r="AH19" i="3"/>
  <c r="Y18" i="6" s="1"/>
  <c r="AL19" i="3"/>
  <c r="AC18" i="6" s="1"/>
  <c r="AC19" i="3"/>
  <c r="T18" i="6" s="1"/>
  <c r="AG19" i="3"/>
  <c r="X18" i="6" s="1"/>
  <c r="AK19" i="3"/>
  <c r="AB18" i="6" s="1"/>
  <c r="C18" i="6"/>
  <c r="AF19" i="3"/>
  <c r="W18" i="6" s="1"/>
  <c r="AJ19" i="3"/>
  <c r="AA18" i="6" s="1"/>
  <c r="J19" i="3"/>
  <c r="E18" i="6" s="1"/>
  <c r="L19" i="3"/>
  <c r="G18" i="6" s="1"/>
  <c r="L27" i="3"/>
  <c r="G26" i="6" s="1"/>
  <c r="C26" i="6"/>
  <c r="AB27" i="3"/>
  <c r="AC27" i="3"/>
  <c r="T26" i="6" s="1"/>
  <c r="AK27" i="3"/>
  <c r="AB26" i="6" s="1"/>
  <c r="AE27" i="3"/>
  <c r="V26" i="6" s="1"/>
  <c r="AI27" i="3"/>
  <c r="Z26" i="6" s="1"/>
  <c r="I27" i="3"/>
  <c r="D26" i="6" s="1"/>
  <c r="AD27" i="3"/>
  <c r="U26" i="6" s="1"/>
  <c r="AF27" i="3"/>
  <c r="W26" i="6" s="1"/>
  <c r="AH27" i="3"/>
  <c r="Y26" i="6" s="1"/>
  <c r="AJ27" i="3"/>
  <c r="AA26" i="6" s="1"/>
  <c r="AL27" i="3"/>
  <c r="AC26" i="6" s="1"/>
  <c r="J27" i="3"/>
  <c r="E26" i="6" s="1"/>
  <c r="AG27" i="3"/>
  <c r="X26" i="6" s="1"/>
  <c r="L57" i="3"/>
  <c r="G56" i="6" s="1"/>
  <c r="C56" i="6"/>
  <c r="AI57" i="3"/>
  <c r="Z56" i="6" s="1"/>
  <c r="AE57" i="3"/>
  <c r="V56" i="6" s="1"/>
  <c r="I57" i="3"/>
  <c r="D56" i="6" s="1"/>
  <c r="J57" i="3"/>
  <c r="E56" i="6" s="1"/>
  <c r="AK57" i="3"/>
  <c r="AB56" i="6" s="1"/>
  <c r="AG57" i="3"/>
  <c r="X56" i="6" s="1"/>
  <c r="AC57" i="3"/>
  <c r="T56" i="6" s="1"/>
  <c r="AL57" i="3"/>
  <c r="AC56" i="6" s="1"/>
  <c r="AJ57" i="3"/>
  <c r="AA56" i="6" s="1"/>
  <c r="AH57" i="3"/>
  <c r="Y56" i="6" s="1"/>
  <c r="AF57" i="3"/>
  <c r="W56" i="6" s="1"/>
  <c r="AD57" i="3"/>
  <c r="U56" i="6" s="1"/>
  <c r="AB57" i="3"/>
  <c r="C92" i="6"/>
  <c r="AD93" i="3"/>
  <c r="U92" i="6" s="1"/>
  <c r="AH93" i="3"/>
  <c r="Y92" i="6" s="1"/>
  <c r="AL93" i="3"/>
  <c r="AC92" i="6" s="1"/>
  <c r="I93" i="3"/>
  <c r="D92" i="6" s="1"/>
  <c r="AC93" i="3"/>
  <c r="T92" i="6" s="1"/>
  <c r="AJ93" i="3"/>
  <c r="AA92" i="6" s="1"/>
  <c r="AG93" i="3"/>
  <c r="X92" i="6" s="1"/>
  <c r="J93" i="3"/>
  <c r="E92" i="6" s="1"/>
  <c r="AI93" i="3"/>
  <c r="Z92" i="6" s="1"/>
  <c r="AF93" i="3"/>
  <c r="W92" i="6" s="1"/>
  <c r="AK93" i="3"/>
  <c r="AB92" i="6" s="1"/>
  <c r="L93" i="3"/>
  <c r="G92" i="6" s="1"/>
  <c r="AB93" i="3"/>
  <c r="AE93" i="3"/>
  <c r="V92" i="6" s="1"/>
  <c r="AC51" i="3"/>
  <c r="T50" i="6" s="1"/>
  <c r="AG51" i="3"/>
  <c r="X50" i="6" s="1"/>
  <c r="AK51" i="3"/>
  <c r="AB50" i="6" s="1"/>
  <c r="AB51" i="3"/>
  <c r="C50" i="6"/>
  <c r="AE51" i="3"/>
  <c r="V50" i="6" s="1"/>
  <c r="AI51" i="3"/>
  <c r="Z50" i="6" s="1"/>
  <c r="I51" i="3"/>
  <c r="D50" i="6" s="1"/>
  <c r="L51" i="3"/>
  <c r="G50" i="6" s="1"/>
  <c r="AD51" i="3"/>
  <c r="U50" i="6" s="1"/>
  <c r="AF51" i="3"/>
  <c r="W50" i="6" s="1"/>
  <c r="AH51" i="3"/>
  <c r="Y50" i="6" s="1"/>
  <c r="AJ51" i="3"/>
  <c r="AA50" i="6" s="1"/>
  <c r="AL51" i="3"/>
  <c r="AC50" i="6" s="1"/>
  <c r="J51" i="3"/>
  <c r="E50" i="6" s="1"/>
  <c r="AL92" i="3"/>
  <c r="AC91" i="6" s="1"/>
  <c r="C91" i="6"/>
  <c r="AB92" i="3"/>
  <c r="AF92" i="3"/>
  <c r="W91" i="6" s="1"/>
  <c r="AJ92" i="3"/>
  <c r="AA91" i="6" s="1"/>
  <c r="AC92" i="3"/>
  <c r="T91" i="6" s="1"/>
  <c r="AK92" i="3"/>
  <c r="AB91" i="6" s="1"/>
  <c r="I92" i="3"/>
  <c r="D91" i="6" s="1"/>
  <c r="AE92" i="3"/>
  <c r="V91" i="6" s="1"/>
  <c r="AD92" i="3"/>
  <c r="U91" i="6" s="1"/>
  <c r="AH92" i="3"/>
  <c r="Y91" i="6" s="1"/>
  <c r="AG92" i="3"/>
  <c r="X91" i="6" s="1"/>
  <c r="J92" i="3"/>
  <c r="E91" i="6" s="1"/>
  <c r="AI92" i="3"/>
  <c r="Z91" i="6" s="1"/>
  <c r="B93" i="6"/>
  <c r="C24" i="6"/>
  <c r="AF25" i="3"/>
  <c r="W24" i="6" s="1"/>
  <c r="AJ25" i="3"/>
  <c r="AA24" i="6" s="1"/>
  <c r="J25" i="3"/>
  <c r="E24" i="6" s="1"/>
  <c r="AD25" i="3"/>
  <c r="U24" i="6" s="1"/>
  <c r="AL25" i="3"/>
  <c r="AC24" i="6" s="1"/>
  <c r="AH25" i="3"/>
  <c r="Y24" i="6" s="1"/>
  <c r="AB25" i="3"/>
  <c r="AC25" i="3"/>
  <c r="T24" i="6" s="1"/>
  <c r="AG25" i="3"/>
  <c r="X24" i="6" s="1"/>
  <c r="AK25" i="3"/>
  <c r="AB24" i="6" s="1"/>
  <c r="AE25" i="3"/>
  <c r="V24" i="6" s="1"/>
  <c r="AI25" i="3"/>
  <c r="Z24" i="6" s="1"/>
  <c r="I25" i="3"/>
  <c r="D24" i="6" s="1"/>
  <c r="L25" i="3"/>
  <c r="G24" i="6" s="1"/>
  <c r="L29" i="3"/>
  <c r="G28" i="6" s="1"/>
  <c r="AB29" i="3"/>
  <c r="C28" i="6"/>
  <c r="AE29" i="3"/>
  <c r="V28" i="6" s="1"/>
  <c r="AG29" i="3"/>
  <c r="X28" i="6" s="1"/>
  <c r="AI29" i="3"/>
  <c r="Z28" i="6" s="1"/>
  <c r="AK29" i="3"/>
  <c r="AB28" i="6" s="1"/>
  <c r="I29" i="3"/>
  <c r="D28" i="6" s="1"/>
  <c r="AF29" i="3"/>
  <c r="W28" i="6" s="1"/>
  <c r="AJ29" i="3"/>
  <c r="AA28" i="6" s="1"/>
  <c r="J29" i="3"/>
  <c r="E28" i="6" s="1"/>
  <c r="AC29" i="3"/>
  <c r="T28" i="6" s="1"/>
  <c r="AD29" i="3"/>
  <c r="U28" i="6" s="1"/>
  <c r="AL29" i="3"/>
  <c r="AC28" i="6" s="1"/>
  <c r="AH29" i="3"/>
  <c r="Y28" i="6" s="1"/>
  <c r="L101" i="3"/>
  <c r="G100" i="6" s="1"/>
  <c r="AC101" i="3"/>
  <c r="T100" i="6" s="1"/>
  <c r="AF101" i="3"/>
  <c r="W100" i="6" s="1"/>
  <c r="AJ101" i="3"/>
  <c r="AA100" i="6" s="1"/>
  <c r="J101" i="3"/>
  <c r="E100" i="6" s="1"/>
  <c r="AI101" i="3"/>
  <c r="Z100" i="6" s="1"/>
  <c r="AB101" i="3"/>
  <c r="AG101" i="3"/>
  <c r="X100" i="6" s="1"/>
  <c r="C100" i="6"/>
  <c r="AD101" i="3"/>
  <c r="U100" i="6" s="1"/>
  <c r="AH101" i="3"/>
  <c r="Y100" i="6" s="1"/>
  <c r="AL101" i="3"/>
  <c r="AC100" i="6" s="1"/>
  <c r="I101" i="3"/>
  <c r="D100" i="6" s="1"/>
  <c r="AE101" i="3"/>
  <c r="V100" i="6" s="1"/>
  <c r="AK101" i="3"/>
  <c r="AB100" i="6" s="1"/>
  <c r="AD44" i="3"/>
  <c r="U43" i="6" s="1"/>
  <c r="AH44" i="3"/>
  <c r="Y43" i="6" s="1"/>
  <c r="AL44" i="3"/>
  <c r="AC43" i="6" s="1"/>
  <c r="AC44" i="3"/>
  <c r="T43" i="6" s="1"/>
  <c r="AG44" i="3"/>
  <c r="X43" i="6" s="1"/>
  <c r="AK44" i="3"/>
  <c r="AB43" i="6" s="1"/>
  <c r="C43" i="6"/>
  <c r="AF44" i="3"/>
  <c r="W43" i="6" s="1"/>
  <c r="J44" i="3"/>
  <c r="E43" i="6" s="1"/>
  <c r="AE44" i="3"/>
  <c r="V43" i="6" s="1"/>
  <c r="I44" i="3"/>
  <c r="D43" i="6" s="1"/>
  <c r="AB44" i="3"/>
  <c r="AJ44" i="3"/>
  <c r="AA43" i="6" s="1"/>
  <c r="L44" i="3"/>
  <c r="G43" i="6" s="1"/>
  <c r="AI44" i="3"/>
  <c r="Z43" i="6" s="1"/>
  <c r="I46" i="3"/>
  <c r="D45" i="6" s="1"/>
  <c r="AK46" i="3"/>
  <c r="AB45" i="6" s="1"/>
  <c r="AI46" i="3"/>
  <c r="Z45" i="6" s="1"/>
  <c r="AG46" i="3"/>
  <c r="X45" i="6" s="1"/>
  <c r="AE46" i="3"/>
  <c r="V45" i="6" s="1"/>
  <c r="AC46" i="3"/>
  <c r="T45" i="6" s="1"/>
  <c r="J46" i="3"/>
  <c r="E45" i="6" s="1"/>
  <c r="AL46" i="3"/>
  <c r="AC45" i="6" s="1"/>
  <c r="AJ46" i="3"/>
  <c r="AA45" i="6" s="1"/>
  <c r="AH46" i="3"/>
  <c r="Y45" i="6" s="1"/>
  <c r="AF46" i="3"/>
  <c r="W45" i="6" s="1"/>
  <c r="AD46" i="3"/>
  <c r="U45" i="6" s="1"/>
  <c r="AB46" i="3"/>
  <c r="L46" i="3"/>
  <c r="G45" i="6" s="1"/>
  <c r="C45" i="6"/>
  <c r="B40" i="6"/>
  <c r="C12" i="6"/>
  <c r="AD13" i="3"/>
  <c r="U12" i="6" s="1"/>
  <c r="AH13" i="3"/>
  <c r="Y12" i="6" s="1"/>
  <c r="AL13" i="3"/>
  <c r="AC12" i="6" s="1"/>
  <c r="AE13" i="3"/>
  <c r="V12" i="6" s="1"/>
  <c r="I13" i="3"/>
  <c r="D12" i="6" s="1"/>
  <c r="AG13" i="3"/>
  <c r="X12" i="6" s="1"/>
  <c r="J13" i="3"/>
  <c r="E12" i="6" s="1"/>
  <c r="L13" i="3"/>
  <c r="G12" i="6" s="1"/>
  <c r="AC13" i="3"/>
  <c r="T12" i="6" s="1"/>
  <c r="AJ13" i="3"/>
  <c r="AA12" i="6" s="1"/>
  <c r="AI13" i="3"/>
  <c r="Z12" i="6" s="1"/>
  <c r="AF13" i="3"/>
  <c r="W12" i="6" s="1"/>
  <c r="AB13" i="3"/>
  <c r="AK13" i="3"/>
  <c r="AB12" i="6" s="1"/>
  <c r="AD17" i="3"/>
  <c r="U16" i="6" s="1"/>
  <c r="AH17" i="3"/>
  <c r="Y16" i="6" s="1"/>
  <c r="AL17" i="3"/>
  <c r="AC16" i="6" s="1"/>
  <c r="AI17" i="3"/>
  <c r="Z16" i="6" s="1"/>
  <c r="AC17" i="3"/>
  <c r="T16" i="6" s="1"/>
  <c r="AK17" i="3"/>
  <c r="AB16" i="6" s="1"/>
  <c r="L17" i="3"/>
  <c r="G16" i="6" s="1"/>
  <c r="AF17" i="3"/>
  <c r="W16" i="6" s="1"/>
  <c r="AE17" i="3"/>
  <c r="V16" i="6" s="1"/>
  <c r="AG17" i="3"/>
  <c r="X16" i="6" s="1"/>
  <c r="AJ17" i="3"/>
  <c r="AA16" i="6" s="1"/>
  <c r="I17" i="3"/>
  <c r="D16" i="6" s="1"/>
  <c r="J17" i="3"/>
  <c r="E16" i="6" s="1"/>
  <c r="AB17" i="3"/>
  <c r="C16" i="6"/>
  <c r="L33" i="3"/>
  <c r="G32" i="6" s="1"/>
  <c r="C32" i="6"/>
  <c r="AC33" i="3"/>
  <c r="T32" i="6" s="1"/>
  <c r="AG33" i="3"/>
  <c r="X32" i="6" s="1"/>
  <c r="AK33" i="3"/>
  <c r="AB32" i="6" s="1"/>
  <c r="AE33" i="3"/>
  <c r="V32" i="6" s="1"/>
  <c r="I33" i="3"/>
  <c r="D32" i="6" s="1"/>
  <c r="AF33" i="3"/>
  <c r="W32" i="6" s="1"/>
  <c r="AJ33" i="3"/>
  <c r="AA32" i="6" s="1"/>
  <c r="J33" i="3"/>
  <c r="E32" i="6" s="1"/>
  <c r="AI33" i="3"/>
  <c r="Z32" i="6" s="1"/>
  <c r="AD33" i="3"/>
  <c r="U32" i="6" s="1"/>
  <c r="AH33" i="3"/>
  <c r="Y32" i="6" s="1"/>
  <c r="AL33" i="3"/>
  <c r="AC32" i="6" s="1"/>
  <c r="J53" i="3"/>
  <c r="E52" i="6" s="1"/>
  <c r="AL53" i="3"/>
  <c r="AC52" i="6" s="1"/>
  <c r="AH53" i="3"/>
  <c r="Y52" i="6" s="1"/>
  <c r="AD53" i="3"/>
  <c r="U52" i="6" s="1"/>
  <c r="L53" i="3"/>
  <c r="G52" i="6" s="1"/>
  <c r="I53" i="3"/>
  <c r="D52" i="6" s="1"/>
  <c r="C52" i="6"/>
  <c r="AJ53" i="3"/>
  <c r="AA52" i="6" s="1"/>
  <c r="AF53" i="3"/>
  <c r="W52" i="6" s="1"/>
  <c r="AB53" i="3"/>
  <c r="AK53" i="3"/>
  <c r="AB52" i="6" s="1"/>
  <c r="AI53" i="3"/>
  <c r="Z52" i="6" s="1"/>
  <c r="AG53" i="3"/>
  <c r="X52" i="6" s="1"/>
  <c r="AE53" i="3"/>
  <c r="V52" i="6" s="1"/>
  <c r="AC53" i="3"/>
  <c r="T52" i="6" s="1"/>
  <c r="AB63" i="3"/>
  <c r="S62" i="6" s="1"/>
  <c r="AE63" i="3"/>
  <c r="V62" i="6" s="1"/>
  <c r="AI63" i="3"/>
  <c r="Z62" i="6" s="1"/>
  <c r="I63" i="3"/>
  <c r="D62" i="6" s="1"/>
  <c r="C62" i="6"/>
  <c r="AG63" i="3"/>
  <c r="X62" i="6" s="1"/>
  <c r="L63" i="3"/>
  <c r="G62" i="6" s="1"/>
  <c r="AK63" i="3"/>
  <c r="AB62" i="6" s="1"/>
  <c r="L91" i="3"/>
  <c r="G90" i="6" s="1"/>
  <c r="C90" i="6"/>
  <c r="AF91" i="3"/>
  <c r="W90" i="6" s="1"/>
  <c r="J91" i="3"/>
  <c r="E90" i="6" s="1"/>
  <c r="AH91" i="3"/>
  <c r="Y90" i="6" s="1"/>
  <c r="AL91" i="3"/>
  <c r="AC90" i="6" s="1"/>
  <c r="AD91" i="3"/>
  <c r="U90" i="6" s="1"/>
  <c r="AC91" i="3"/>
  <c r="T90" i="6" s="1"/>
  <c r="AG91" i="3"/>
  <c r="X90" i="6" s="1"/>
  <c r="AK91" i="3"/>
  <c r="AB90" i="6" s="1"/>
  <c r="AJ91" i="3"/>
  <c r="AA90" i="6" s="1"/>
  <c r="AE91" i="3"/>
  <c r="V90" i="6" s="1"/>
  <c r="AI91" i="3"/>
  <c r="Z90" i="6" s="1"/>
  <c r="AB91" i="3"/>
  <c r="I91" i="3"/>
  <c r="D90" i="6" s="1"/>
  <c r="AB95" i="3"/>
  <c r="S94" i="6" s="1"/>
  <c r="AI95" i="3"/>
  <c r="Z94" i="6" s="1"/>
  <c r="C94" i="6"/>
  <c r="AD95" i="3"/>
  <c r="U94" i="6" s="1"/>
  <c r="AF95" i="3"/>
  <c r="W94" i="6" s="1"/>
  <c r="AH95" i="3"/>
  <c r="Y94" i="6" s="1"/>
  <c r="AJ95" i="3"/>
  <c r="AA94" i="6" s="1"/>
  <c r="AL95" i="3"/>
  <c r="AC94" i="6" s="1"/>
  <c r="AE95" i="3"/>
  <c r="V94" i="6" s="1"/>
  <c r="L97" i="3"/>
  <c r="G96" i="6" s="1"/>
  <c r="AD97" i="3"/>
  <c r="U96" i="6" s="1"/>
  <c r="AG97" i="3"/>
  <c r="X96" i="6" s="1"/>
  <c r="AB97" i="3"/>
  <c r="S96" i="6" s="1"/>
  <c r="AF97" i="3"/>
  <c r="W96" i="6" s="1"/>
  <c r="AH97" i="3"/>
  <c r="Y96" i="6" s="1"/>
  <c r="AJ97" i="3"/>
  <c r="AA96" i="6" s="1"/>
  <c r="AL97" i="3"/>
  <c r="AC96" i="6" s="1"/>
  <c r="I97" i="3"/>
  <c r="D96" i="6" s="1"/>
  <c r="AK97" i="3"/>
  <c r="AB96" i="6" s="1"/>
  <c r="AC97" i="3"/>
  <c r="T96" i="6" s="1"/>
  <c r="C41" i="6"/>
  <c r="AB42" i="3"/>
  <c r="AF42" i="3"/>
  <c r="W41" i="6" s="1"/>
  <c r="AJ42" i="3"/>
  <c r="AA41" i="6" s="1"/>
  <c r="J42" i="3"/>
  <c r="E41" i="6" s="1"/>
  <c r="AH42" i="3"/>
  <c r="Y41" i="6" s="1"/>
  <c r="AC42" i="3"/>
  <c r="T41" i="6" s="1"/>
  <c r="AG42" i="3"/>
  <c r="X41" i="6" s="1"/>
  <c r="AK42" i="3"/>
  <c r="AB41" i="6" s="1"/>
  <c r="AD42" i="3"/>
  <c r="U41" i="6" s="1"/>
  <c r="AL42" i="3"/>
  <c r="AC41" i="6" s="1"/>
  <c r="L42" i="3"/>
  <c r="G41" i="6" s="1"/>
  <c r="AE42" i="3"/>
  <c r="V41" i="6" s="1"/>
  <c r="AI42" i="3"/>
  <c r="Z41" i="6" s="1"/>
  <c r="I42" i="3"/>
  <c r="D41" i="6" s="1"/>
  <c r="C66" i="6"/>
  <c r="AC67" i="3"/>
  <c r="T66" i="6" s="1"/>
  <c r="AD67" i="3"/>
  <c r="U66" i="6" s="1"/>
  <c r="AF67" i="3"/>
  <c r="W66" i="6" s="1"/>
  <c r="AH67" i="3"/>
  <c r="Y66" i="6" s="1"/>
  <c r="AJ67" i="3"/>
  <c r="AA66" i="6" s="1"/>
  <c r="AL67" i="3"/>
  <c r="AC66" i="6" s="1"/>
  <c r="J67" i="3"/>
  <c r="E66" i="6" s="1"/>
  <c r="AE67" i="3"/>
  <c r="V66" i="6" s="1"/>
  <c r="AI67" i="3"/>
  <c r="Z66" i="6" s="1"/>
  <c r="AB67" i="3"/>
  <c r="S66" i="6" s="1"/>
  <c r="L71" i="3"/>
  <c r="G70" i="6" s="1"/>
  <c r="C70" i="6"/>
  <c r="AD71" i="3"/>
  <c r="U70" i="6" s="1"/>
  <c r="AH71" i="3"/>
  <c r="Y70" i="6" s="1"/>
  <c r="AL71" i="3"/>
  <c r="AC70" i="6" s="1"/>
  <c r="AK71" i="3"/>
  <c r="AB70" i="6" s="1"/>
  <c r="AG71" i="3"/>
  <c r="X70" i="6" s="1"/>
  <c r="AC71" i="3"/>
  <c r="T70" i="6" s="1"/>
  <c r="AF71" i="3"/>
  <c r="W70" i="6" s="1"/>
  <c r="AJ71" i="3"/>
  <c r="AA70" i="6" s="1"/>
  <c r="L75" i="3"/>
  <c r="G74" i="6" s="1"/>
  <c r="C74" i="6"/>
  <c r="AC75" i="3"/>
  <c r="T74" i="6" s="1"/>
  <c r="AD75" i="3"/>
  <c r="U74" i="6" s="1"/>
  <c r="AF75" i="3"/>
  <c r="W74" i="6" s="1"/>
  <c r="AH75" i="3"/>
  <c r="Y74" i="6" s="1"/>
  <c r="AJ75" i="3"/>
  <c r="AA74" i="6" s="1"/>
  <c r="AL75" i="3"/>
  <c r="AC74" i="6" s="1"/>
  <c r="J75" i="3"/>
  <c r="E74" i="6" s="1"/>
  <c r="AE75" i="3"/>
  <c r="V74" i="6" s="1"/>
  <c r="AI75" i="3"/>
  <c r="Z74" i="6" s="1"/>
  <c r="AB75" i="3"/>
  <c r="S74" i="6" s="1"/>
  <c r="AC79" i="3"/>
  <c r="T78" i="6" s="1"/>
  <c r="AD79" i="3"/>
  <c r="U78" i="6" s="1"/>
  <c r="AF79" i="3"/>
  <c r="W78" i="6" s="1"/>
  <c r="AH79" i="3"/>
  <c r="Y78" i="6" s="1"/>
  <c r="AJ79" i="3"/>
  <c r="AA78" i="6" s="1"/>
  <c r="AL79" i="3"/>
  <c r="AC78" i="6" s="1"/>
  <c r="AK79" i="3"/>
  <c r="AB78" i="6" s="1"/>
  <c r="C78" i="6"/>
  <c r="AG79" i="3"/>
  <c r="X78" i="6" s="1"/>
  <c r="L83" i="3"/>
  <c r="G82" i="6" s="1"/>
  <c r="AC83" i="3"/>
  <c r="T82" i="6" s="1"/>
  <c r="AG83" i="3"/>
  <c r="X82" i="6" s="1"/>
  <c r="AK83" i="3"/>
  <c r="AB82" i="6" s="1"/>
  <c r="J83" i="3"/>
  <c r="E82" i="6" s="1"/>
  <c r="AJ83" i="3"/>
  <c r="AA82" i="6" s="1"/>
  <c r="AF83" i="3"/>
  <c r="W82" i="6" s="1"/>
  <c r="AB83" i="3"/>
  <c r="S82" i="6" s="1"/>
  <c r="AE83" i="3"/>
  <c r="V82" i="6" s="1"/>
  <c r="AI83" i="3"/>
  <c r="Z82" i="6" s="1"/>
  <c r="L87" i="3"/>
  <c r="G86" i="6" s="1"/>
  <c r="AF87" i="3"/>
  <c r="W86" i="6" s="1"/>
  <c r="C86" i="6"/>
  <c r="AC87" i="3"/>
  <c r="T86" i="6" s="1"/>
  <c r="AE87" i="3"/>
  <c r="V86" i="6" s="1"/>
  <c r="AG87" i="3"/>
  <c r="X86" i="6" s="1"/>
  <c r="AI87" i="3"/>
  <c r="Z86" i="6" s="1"/>
  <c r="AK87" i="3"/>
  <c r="AB86" i="6" s="1"/>
  <c r="AJ87" i="3"/>
  <c r="AA86" i="6" s="1"/>
  <c r="AB87" i="3"/>
  <c r="S86" i="6" s="1"/>
  <c r="B91" i="6"/>
  <c r="B55" i="6"/>
  <c r="AB15" i="3"/>
  <c r="AF15" i="3"/>
  <c r="W14" i="6" s="1"/>
  <c r="AJ15" i="3"/>
  <c r="AA14" i="6" s="1"/>
  <c r="AC15" i="3"/>
  <c r="T14" i="6" s="1"/>
  <c r="AK15" i="3"/>
  <c r="AB14" i="6" s="1"/>
  <c r="C14" i="6"/>
  <c r="AD15" i="3"/>
  <c r="U14" i="6" s="1"/>
  <c r="AH15" i="3"/>
  <c r="Y14" i="6" s="1"/>
  <c r="AL15" i="3"/>
  <c r="AC14" i="6" s="1"/>
  <c r="AG15" i="3"/>
  <c r="X14" i="6" s="1"/>
  <c r="I15" i="3"/>
  <c r="D14" i="6" s="1"/>
  <c r="AE15" i="3"/>
  <c r="V14" i="6" s="1"/>
  <c r="AI15" i="3"/>
  <c r="Z14" i="6" s="1"/>
  <c r="J15" i="3"/>
  <c r="E14" i="6" s="1"/>
  <c r="L15" i="3"/>
  <c r="G14" i="6" s="1"/>
  <c r="AC9" i="3"/>
  <c r="T8" i="6" s="1"/>
  <c r="I9" i="3"/>
  <c r="D8" i="6" s="1"/>
  <c r="AD9" i="3"/>
  <c r="U8" i="6" s="1"/>
  <c r="AL9" i="3"/>
  <c r="AC8" i="6" s="1"/>
  <c r="AB9" i="3"/>
  <c r="J9" i="3"/>
  <c r="E8" i="6" s="1"/>
  <c r="AF9" i="3"/>
  <c r="W8" i="6" s="1"/>
  <c r="L9" i="3"/>
  <c r="G8" i="6" s="1"/>
  <c r="C8" i="6"/>
  <c r="AG9" i="3"/>
  <c r="X8" i="6" s="1"/>
  <c r="AJ9" i="3"/>
  <c r="AA8" i="6" s="1"/>
  <c r="AE9" i="3"/>
  <c r="V8" i="6" s="1"/>
  <c r="AK9" i="3"/>
  <c r="AB8" i="6" s="1"/>
  <c r="AH9" i="3"/>
  <c r="Y8" i="6" s="1"/>
  <c r="AI9" i="3"/>
  <c r="Z8" i="6" s="1"/>
  <c r="S11" i="6"/>
  <c r="C29" i="6"/>
  <c r="AB30" i="3"/>
  <c r="L30" i="3"/>
  <c r="G29" i="6" s="1"/>
  <c r="AD30" i="3"/>
  <c r="U29" i="6" s="1"/>
  <c r="AH30" i="3"/>
  <c r="Y29" i="6" s="1"/>
  <c r="AL30" i="3"/>
  <c r="AC29" i="6" s="1"/>
  <c r="AC30" i="3"/>
  <c r="T29" i="6" s="1"/>
  <c r="AG30" i="3"/>
  <c r="X29" i="6" s="1"/>
  <c r="AK30" i="3"/>
  <c r="AB29" i="6" s="1"/>
  <c r="AF30" i="3"/>
  <c r="W29" i="6" s="1"/>
  <c r="AJ30" i="3"/>
  <c r="AA29" i="6" s="1"/>
  <c r="J30" i="3"/>
  <c r="E29" i="6" s="1"/>
  <c r="AE30" i="3"/>
  <c r="V29" i="6" s="1"/>
  <c r="AI30" i="3"/>
  <c r="Z29" i="6" s="1"/>
  <c r="I30" i="3"/>
  <c r="D29" i="6" s="1"/>
  <c r="C39" i="6"/>
  <c r="AB40" i="3"/>
  <c r="AD40" i="3"/>
  <c r="U39" i="6" s="1"/>
  <c r="AH40" i="3"/>
  <c r="Y39" i="6" s="1"/>
  <c r="AL40" i="3"/>
  <c r="AC39" i="6" s="1"/>
  <c r="AC40" i="3"/>
  <c r="T39" i="6" s="1"/>
  <c r="AG40" i="3"/>
  <c r="X39" i="6" s="1"/>
  <c r="AK40" i="3"/>
  <c r="AB39" i="6" s="1"/>
  <c r="L40" i="3"/>
  <c r="G39" i="6" s="1"/>
  <c r="AF40" i="3"/>
  <c r="W39" i="6" s="1"/>
  <c r="AJ40" i="3"/>
  <c r="AA39" i="6" s="1"/>
  <c r="J40" i="3"/>
  <c r="E39" i="6" s="1"/>
  <c r="AE40" i="3"/>
  <c r="V39" i="6" s="1"/>
  <c r="AI40" i="3"/>
  <c r="Z39" i="6" s="1"/>
  <c r="I40" i="3"/>
  <c r="D39" i="6" s="1"/>
  <c r="C51" i="6"/>
  <c r="AD52" i="3"/>
  <c r="U51" i="6" s="1"/>
  <c r="AF52" i="3"/>
  <c r="W51" i="6" s="1"/>
  <c r="AH52" i="3"/>
  <c r="Y51" i="6" s="1"/>
  <c r="AJ52" i="3"/>
  <c r="AA51" i="6" s="1"/>
  <c r="AL52" i="3"/>
  <c r="AC51" i="6" s="1"/>
  <c r="J52" i="3"/>
  <c r="E51" i="6" s="1"/>
  <c r="AC52" i="3"/>
  <c r="T51" i="6" s="1"/>
  <c r="AE52" i="3"/>
  <c r="V51" i="6" s="1"/>
  <c r="AG52" i="3"/>
  <c r="X51" i="6" s="1"/>
  <c r="AI52" i="3"/>
  <c r="Z51" i="6" s="1"/>
  <c r="AK52" i="3"/>
  <c r="AB51" i="6" s="1"/>
  <c r="I52" i="3"/>
  <c r="D51" i="6" s="1"/>
  <c r="L52" i="3"/>
  <c r="G51" i="6" s="1"/>
  <c r="AB52" i="3"/>
  <c r="AD64" i="3"/>
  <c r="U63" i="6" s="1"/>
  <c r="AF64" i="3"/>
  <c r="W63" i="6" s="1"/>
  <c r="AH64" i="3"/>
  <c r="Y63" i="6" s="1"/>
  <c r="AJ64" i="3"/>
  <c r="AA63" i="6" s="1"/>
  <c r="AL64" i="3"/>
  <c r="AC63" i="6" s="1"/>
  <c r="J64" i="3"/>
  <c r="E63" i="6" s="1"/>
  <c r="AC64" i="3"/>
  <c r="T63" i="6" s="1"/>
  <c r="AE64" i="3"/>
  <c r="V63" i="6" s="1"/>
  <c r="AG64" i="3"/>
  <c r="X63" i="6" s="1"/>
  <c r="AI64" i="3"/>
  <c r="Z63" i="6" s="1"/>
  <c r="AK64" i="3"/>
  <c r="AB63" i="6" s="1"/>
  <c r="I64" i="3"/>
  <c r="D63" i="6" s="1"/>
  <c r="L64" i="3"/>
  <c r="G63" i="6" s="1"/>
  <c r="AB64" i="3"/>
  <c r="C63" i="6"/>
  <c r="AB72" i="3"/>
  <c r="AF72" i="3"/>
  <c r="W71" i="6" s="1"/>
  <c r="AJ72" i="3"/>
  <c r="AA71" i="6" s="1"/>
  <c r="J72" i="3"/>
  <c r="E71" i="6" s="1"/>
  <c r="C71" i="6"/>
  <c r="AC72" i="3"/>
  <c r="T71" i="6" s="1"/>
  <c r="AE72" i="3"/>
  <c r="V71" i="6" s="1"/>
  <c r="AG72" i="3"/>
  <c r="X71" i="6" s="1"/>
  <c r="AI72" i="3"/>
  <c r="Z71" i="6" s="1"/>
  <c r="AK72" i="3"/>
  <c r="AB71" i="6" s="1"/>
  <c r="AD72" i="3"/>
  <c r="U71" i="6" s="1"/>
  <c r="AH72" i="3"/>
  <c r="Y71" i="6" s="1"/>
  <c r="AL72" i="3"/>
  <c r="AC71" i="6" s="1"/>
  <c r="I72" i="3"/>
  <c r="D71" i="6" s="1"/>
  <c r="L72" i="3"/>
  <c r="G71" i="6" s="1"/>
  <c r="AB80" i="3"/>
  <c r="AF80" i="3"/>
  <c r="W79" i="6" s="1"/>
  <c r="AJ80" i="3"/>
  <c r="AA79" i="6" s="1"/>
  <c r="J80" i="3"/>
  <c r="E79" i="6" s="1"/>
  <c r="C79" i="6"/>
  <c r="AC80" i="3"/>
  <c r="T79" i="6" s="1"/>
  <c r="AE80" i="3"/>
  <c r="V79" i="6" s="1"/>
  <c r="AG80" i="3"/>
  <c r="X79" i="6" s="1"/>
  <c r="AI80" i="3"/>
  <c r="Z79" i="6" s="1"/>
  <c r="AK80" i="3"/>
  <c r="AB79" i="6" s="1"/>
  <c r="AD80" i="3"/>
  <c r="U79" i="6" s="1"/>
  <c r="AH80" i="3"/>
  <c r="Y79" i="6" s="1"/>
  <c r="AL80" i="3"/>
  <c r="AC79" i="6" s="1"/>
  <c r="I80" i="3"/>
  <c r="D79" i="6" s="1"/>
  <c r="L80" i="3"/>
  <c r="G79" i="6" s="1"/>
  <c r="AE88" i="3"/>
  <c r="V87" i="6" s="1"/>
  <c r="AI88" i="3"/>
  <c r="Z87" i="6" s="1"/>
  <c r="J88" i="3"/>
  <c r="E87" i="6" s="1"/>
  <c r="C87" i="6"/>
  <c r="AB88" i="3"/>
  <c r="AD88" i="3"/>
  <c r="U87" i="6" s="1"/>
  <c r="AF88" i="3"/>
  <c r="W87" i="6" s="1"/>
  <c r="AH88" i="3"/>
  <c r="Y87" i="6" s="1"/>
  <c r="AJ88" i="3"/>
  <c r="AA87" i="6" s="1"/>
  <c r="AL88" i="3"/>
  <c r="AC87" i="6" s="1"/>
  <c r="AC88" i="3"/>
  <c r="T87" i="6" s="1"/>
  <c r="AG88" i="3"/>
  <c r="X87" i="6" s="1"/>
  <c r="AK88" i="3"/>
  <c r="AB87" i="6" s="1"/>
  <c r="I88" i="3"/>
  <c r="D87" i="6" s="1"/>
  <c r="L88" i="3"/>
  <c r="G87" i="6" s="1"/>
  <c r="C20" i="6"/>
  <c r="AF21" i="3"/>
  <c r="W20" i="6" s="1"/>
  <c r="AJ21" i="3"/>
  <c r="AA20" i="6" s="1"/>
  <c r="J21" i="3"/>
  <c r="E20" i="6" s="1"/>
  <c r="AD21" i="3"/>
  <c r="U20" i="6" s="1"/>
  <c r="AH21" i="3"/>
  <c r="Y20" i="6" s="1"/>
  <c r="AL21" i="3"/>
  <c r="AC20" i="6" s="1"/>
  <c r="L21" i="3"/>
  <c r="G20" i="6" s="1"/>
  <c r="AC21" i="3"/>
  <c r="T20" i="6" s="1"/>
  <c r="AE21" i="3"/>
  <c r="V20" i="6" s="1"/>
  <c r="AG21" i="3"/>
  <c r="X20" i="6" s="1"/>
  <c r="AI21" i="3"/>
  <c r="Z20" i="6" s="1"/>
  <c r="AK21" i="3"/>
  <c r="AB20" i="6" s="1"/>
  <c r="I21" i="3"/>
  <c r="D20" i="6" s="1"/>
  <c r="AB21" i="3"/>
  <c r="C25" i="6"/>
  <c r="AB26" i="3"/>
  <c r="L26" i="3"/>
  <c r="G25" i="6" s="1"/>
  <c r="AD26" i="3"/>
  <c r="U25" i="6" s="1"/>
  <c r="AH26" i="3"/>
  <c r="Y25" i="6" s="1"/>
  <c r="AL26" i="3"/>
  <c r="AC25" i="6" s="1"/>
  <c r="AC26" i="3"/>
  <c r="T25" i="6" s="1"/>
  <c r="AG26" i="3"/>
  <c r="X25" i="6" s="1"/>
  <c r="AK26" i="3"/>
  <c r="AB25" i="6" s="1"/>
  <c r="AF26" i="3"/>
  <c r="W25" i="6" s="1"/>
  <c r="AJ26" i="3"/>
  <c r="AA25" i="6" s="1"/>
  <c r="J26" i="3"/>
  <c r="E25" i="6" s="1"/>
  <c r="AE26" i="3"/>
  <c r="V25" i="6" s="1"/>
  <c r="AI26" i="3"/>
  <c r="Z25" i="6" s="1"/>
  <c r="I26" i="3"/>
  <c r="D25" i="6" s="1"/>
  <c r="C30" i="6"/>
  <c r="AB31" i="3"/>
  <c r="AE31" i="3"/>
  <c r="V30" i="6" s="1"/>
  <c r="AG31" i="3"/>
  <c r="X30" i="6" s="1"/>
  <c r="AI31" i="3"/>
  <c r="Z30" i="6" s="1"/>
  <c r="AK31" i="3"/>
  <c r="AB30" i="6" s="1"/>
  <c r="I31" i="3"/>
  <c r="D30" i="6" s="1"/>
  <c r="L31" i="3"/>
  <c r="G30" i="6" s="1"/>
  <c r="AC31" i="3"/>
  <c r="T30" i="6" s="1"/>
  <c r="AD31" i="3"/>
  <c r="U30" i="6" s="1"/>
  <c r="AF31" i="3"/>
  <c r="W30" i="6" s="1"/>
  <c r="AH31" i="3"/>
  <c r="Y30" i="6" s="1"/>
  <c r="AJ31" i="3"/>
  <c r="AA30" i="6" s="1"/>
  <c r="AL31" i="3"/>
  <c r="AC30" i="6" s="1"/>
  <c r="J31" i="3"/>
  <c r="E30" i="6" s="1"/>
  <c r="C61" i="6"/>
  <c r="AC62" i="3"/>
  <c r="T61" i="6" s="1"/>
  <c r="AE62" i="3"/>
  <c r="V61" i="6" s="1"/>
  <c r="AG62" i="3"/>
  <c r="X61" i="6" s="1"/>
  <c r="AI62" i="3"/>
  <c r="Z61" i="6" s="1"/>
  <c r="AK62" i="3"/>
  <c r="AB61" i="6" s="1"/>
  <c r="J62" i="3"/>
  <c r="E61" i="6" s="1"/>
  <c r="L62" i="3"/>
  <c r="G61" i="6" s="1"/>
  <c r="AB62" i="3"/>
  <c r="AD62" i="3"/>
  <c r="U61" i="6" s="1"/>
  <c r="AH62" i="3"/>
  <c r="Y61" i="6" s="1"/>
  <c r="AL62" i="3"/>
  <c r="AC61" i="6" s="1"/>
  <c r="AF62" i="3"/>
  <c r="W61" i="6" s="1"/>
  <c r="AJ62" i="3"/>
  <c r="AA61" i="6" s="1"/>
  <c r="I62" i="3"/>
  <c r="D61" i="6" s="1"/>
  <c r="J66" i="3"/>
  <c r="E65" i="6" s="1"/>
  <c r="I66" i="3"/>
  <c r="D65" i="6" s="1"/>
  <c r="C65" i="6"/>
  <c r="AB66" i="3"/>
  <c r="AC66" i="3"/>
  <c r="T65" i="6" s="1"/>
  <c r="AG66" i="3"/>
  <c r="X65" i="6" s="1"/>
  <c r="AK66" i="3"/>
  <c r="AB65" i="6" s="1"/>
  <c r="AD66" i="3"/>
  <c r="U65" i="6" s="1"/>
  <c r="AF66" i="3"/>
  <c r="W65" i="6" s="1"/>
  <c r="AH66" i="3"/>
  <c r="Y65" i="6" s="1"/>
  <c r="AJ66" i="3"/>
  <c r="AA65" i="6" s="1"/>
  <c r="AL66" i="3"/>
  <c r="AC65" i="6" s="1"/>
  <c r="AE66" i="3"/>
  <c r="V65" i="6" s="1"/>
  <c r="AI66" i="3"/>
  <c r="Z65" i="6" s="1"/>
  <c r="L66" i="3"/>
  <c r="G65" i="6" s="1"/>
  <c r="AC74" i="3"/>
  <c r="T73" i="6" s="1"/>
  <c r="AG74" i="3"/>
  <c r="X73" i="6" s="1"/>
  <c r="AK74" i="3"/>
  <c r="AB73" i="6" s="1"/>
  <c r="J74" i="3"/>
  <c r="E73" i="6" s="1"/>
  <c r="I74" i="3"/>
  <c r="D73" i="6" s="1"/>
  <c r="C73" i="6"/>
  <c r="AB74" i="3"/>
  <c r="AD74" i="3"/>
  <c r="U73" i="6" s="1"/>
  <c r="AF74" i="3"/>
  <c r="W73" i="6" s="1"/>
  <c r="AH74" i="3"/>
  <c r="Y73" i="6" s="1"/>
  <c r="AJ74" i="3"/>
  <c r="AA73" i="6" s="1"/>
  <c r="AL74" i="3"/>
  <c r="AC73" i="6" s="1"/>
  <c r="AE74" i="3"/>
  <c r="V73" i="6" s="1"/>
  <c r="AI74" i="3"/>
  <c r="Z73" i="6" s="1"/>
  <c r="L74" i="3"/>
  <c r="G73" i="6" s="1"/>
  <c r="AC82" i="3"/>
  <c r="T81" i="6" s="1"/>
  <c r="AG82" i="3"/>
  <c r="X81" i="6" s="1"/>
  <c r="AK82" i="3"/>
  <c r="AB81" i="6" s="1"/>
  <c r="J82" i="3"/>
  <c r="E81" i="6" s="1"/>
  <c r="I82" i="3"/>
  <c r="D81" i="6" s="1"/>
  <c r="AD82" i="3"/>
  <c r="U81" i="6" s="1"/>
  <c r="AF82" i="3"/>
  <c r="W81" i="6" s="1"/>
  <c r="AH82" i="3"/>
  <c r="Y81" i="6" s="1"/>
  <c r="AJ82" i="3"/>
  <c r="AA81" i="6" s="1"/>
  <c r="AL82" i="3"/>
  <c r="AC81" i="6" s="1"/>
  <c r="C81" i="6"/>
  <c r="AB82" i="3"/>
  <c r="AE82" i="3"/>
  <c r="V81" i="6" s="1"/>
  <c r="AI82" i="3"/>
  <c r="Z81" i="6" s="1"/>
  <c r="L82" i="3"/>
  <c r="G81" i="6" s="1"/>
  <c r="AC90" i="3"/>
  <c r="T89" i="6" s="1"/>
  <c r="AG90" i="3"/>
  <c r="X89" i="6" s="1"/>
  <c r="AK90" i="3"/>
  <c r="AB89" i="6" s="1"/>
  <c r="J90" i="3"/>
  <c r="E89" i="6" s="1"/>
  <c r="I90" i="3"/>
  <c r="D89" i="6" s="1"/>
  <c r="AB90" i="3"/>
  <c r="C89" i="6"/>
  <c r="AD90" i="3"/>
  <c r="U89" i="6" s="1"/>
  <c r="AF90" i="3"/>
  <c r="W89" i="6" s="1"/>
  <c r="AH90" i="3"/>
  <c r="Y89" i="6" s="1"/>
  <c r="AJ90" i="3"/>
  <c r="AA89" i="6" s="1"/>
  <c r="AL90" i="3"/>
  <c r="AC89" i="6" s="1"/>
  <c r="AE90" i="3"/>
  <c r="V89" i="6" s="1"/>
  <c r="AI90" i="3"/>
  <c r="Z89" i="6" s="1"/>
  <c r="L90" i="3"/>
  <c r="G89" i="6" s="1"/>
  <c r="B66" i="6"/>
  <c r="B72" i="6"/>
  <c r="T72" i="6"/>
  <c r="AA73" i="3"/>
  <c r="S78" i="6"/>
  <c r="B80" i="6"/>
  <c r="T80" i="6"/>
  <c r="U82" i="6"/>
  <c r="B84" i="6"/>
  <c r="B88" i="6"/>
  <c r="S88" i="6"/>
  <c r="B98" i="6"/>
  <c r="B90" i="6"/>
  <c r="B96" i="6"/>
  <c r="V96" i="6"/>
  <c r="C27" i="6"/>
  <c r="AB28" i="3"/>
  <c r="AD28" i="3"/>
  <c r="U27" i="6" s="1"/>
  <c r="AF28" i="3"/>
  <c r="W27" i="6" s="1"/>
  <c r="AH28" i="3"/>
  <c r="Y27" i="6" s="1"/>
  <c r="AJ28" i="3"/>
  <c r="AA27" i="6" s="1"/>
  <c r="AL28" i="3"/>
  <c r="AC27" i="6" s="1"/>
  <c r="J28" i="3"/>
  <c r="E27" i="6" s="1"/>
  <c r="L28" i="3"/>
  <c r="G27" i="6" s="1"/>
  <c r="AC28" i="3"/>
  <c r="T27" i="6" s="1"/>
  <c r="AG28" i="3"/>
  <c r="X27" i="6" s="1"/>
  <c r="AK28" i="3"/>
  <c r="AB27" i="6" s="1"/>
  <c r="AE28" i="3"/>
  <c r="V27" i="6" s="1"/>
  <c r="AI28" i="3"/>
  <c r="Z27" i="6" s="1"/>
  <c r="I28" i="3"/>
  <c r="D27" i="6" s="1"/>
  <c r="AB36" i="3"/>
  <c r="L36" i="3"/>
  <c r="G35" i="6" s="1"/>
  <c r="C35" i="6"/>
  <c r="AF36" i="3"/>
  <c r="W35" i="6" s="1"/>
  <c r="AJ36" i="3"/>
  <c r="AA35" i="6" s="1"/>
  <c r="J36" i="3"/>
  <c r="E35" i="6" s="1"/>
  <c r="AE36" i="3"/>
  <c r="V35" i="6" s="1"/>
  <c r="AI36" i="3"/>
  <c r="Z35" i="6" s="1"/>
  <c r="I36" i="3"/>
  <c r="D35" i="6" s="1"/>
  <c r="AD36" i="3"/>
  <c r="U35" i="6" s="1"/>
  <c r="AH36" i="3"/>
  <c r="Y35" i="6" s="1"/>
  <c r="AL36" i="3"/>
  <c r="AC35" i="6" s="1"/>
  <c r="AC36" i="3"/>
  <c r="T35" i="6" s="1"/>
  <c r="AG36" i="3"/>
  <c r="X35" i="6" s="1"/>
  <c r="AK36" i="3"/>
  <c r="AB35" i="6" s="1"/>
  <c r="AB23" i="3"/>
  <c r="L23" i="3"/>
  <c r="G22" i="6" s="1"/>
  <c r="AC23" i="3"/>
  <c r="T22" i="6" s="1"/>
  <c r="AG23" i="3"/>
  <c r="X22" i="6" s="1"/>
  <c r="AK23" i="3"/>
  <c r="AB22" i="6" s="1"/>
  <c r="C22" i="6"/>
  <c r="AF23" i="3"/>
  <c r="W22" i="6" s="1"/>
  <c r="AJ23" i="3"/>
  <c r="AA22" i="6" s="1"/>
  <c r="J23" i="3"/>
  <c r="E22" i="6" s="1"/>
  <c r="AE23" i="3"/>
  <c r="V22" i="6" s="1"/>
  <c r="AI23" i="3"/>
  <c r="Z22" i="6" s="1"/>
  <c r="I23" i="3"/>
  <c r="D22" i="6" s="1"/>
  <c r="AD23" i="3"/>
  <c r="U22" i="6" s="1"/>
  <c r="AH23" i="3"/>
  <c r="Y22" i="6" s="1"/>
  <c r="AL23" i="3"/>
  <c r="AC22" i="6" s="1"/>
  <c r="C31" i="6"/>
  <c r="AB32" i="3"/>
  <c r="L32" i="3"/>
  <c r="G31" i="6" s="1"/>
  <c r="AF32" i="3"/>
  <c r="W31" i="6" s="1"/>
  <c r="AJ32" i="3"/>
  <c r="AA31" i="6" s="1"/>
  <c r="J32" i="3"/>
  <c r="E31" i="6" s="1"/>
  <c r="AC32" i="3"/>
  <c r="T31" i="6" s="1"/>
  <c r="AG32" i="3"/>
  <c r="X31" i="6" s="1"/>
  <c r="AK32" i="3"/>
  <c r="AB31" i="6" s="1"/>
  <c r="AD32" i="3"/>
  <c r="U31" i="6" s="1"/>
  <c r="AH32" i="3"/>
  <c r="Y31" i="6" s="1"/>
  <c r="AL32" i="3"/>
  <c r="AC31" i="6" s="1"/>
  <c r="AE32" i="3"/>
  <c r="V31" i="6" s="1"/>
  <c r="AI32" i="3"/>
  <c r="Z31" i="6" s="1"/>
  <c r="I32" i="3"/>
  <c r="D31" i="6" s="1"/>
  <c r="C59" i="6"/>
  <c r="AB60" i="3"/>
  <c r="AE60" i="3"/>
  <c r="V59" i="6" s="1"/>
  <c r="AI60" i="3"/>
  <c r="Z59" i="6" s="1"/>
  <c r="J60" i="3"/>
  <c r="E59" i="6" s="1"/>
  <c r="AF60" i="3"/>
  <c r="W59" i="6" s="1"/>
  <c r="AJ60" i="3"/>
  <c r="AA59" i="6" s="1"/>
  <c r="I60" i="3"/>
  <c r="D59" i="6" s="1"/>
  <c r="AC60" i="3"/>
  <c r="T59" i="6" s="1"/>
  <c r="AG60" i="3"/>
  <c r="X59" i="6" s="1"/>
  <c r="AK60" i="3"/>
  <c r="AB59" i="6" s="1"/>
  <c r="L60" i="3"/>
  <c r="G59" i="6" s="1"/>
  <c r="AD60" i="3"/>
  <c r="U59" i="6" s="1"/>
  <c r="AH60" i="3"/>
  <c r="Y59" i="6" s="1"/>
  <c r="AL60" i="3"/>
  <c r="AC59" i="6" s="1"/>
  <c r="C67" i="6"/>
  <c r="AC68" i="3"/>
  <c r="T67" i="6" s="1"/>
  <c r="AE68" i="3"/>
  <c r="V67" i="6" s="1"/>
  <c r="AG68" i="3"/>
  <c r="X67" i="6" s="1"/>
  <c r="AI68" i="3"/>
  <c r="Z67" i="6" s="1"/>
  <c r="AK68" i="3"/>
  <c r="AB67" i="6" s="1"/>
  <c r="AB68" i="3"/>
  <c r="AD68" i="3"/>
  <c r="U67" i="6" s="1"/>
  <c r="AH68" i="3"/>
  <c r="Y67" i="6" s="1"/>
  <c r="AL68" i="3"/>
  <c r="AC67" i="6" s="1"/>
  <c r="AF68" i="3"/>
  <c r="W67" i="6" s="1"/>
  <c r="AJ68" i="3"/>
  <c r="AA67" i="6" s="1"/>
  <c r="J68" i="3"/>
  <c r="E67" i="6" s="1"/>
  <c r="I68" i="3"/>
  <c r="D67" i="6" s="1"/>
  <c r="L68" i="3"/>
  <c r="G67" i="6" s="1"/>
  <c r="AD76" i="3"/>
  <c r="U75" i="6" s="1"/>
  <c r="AH76" i="3"/>
  <c r="Y75" i="6" s="1"/>
  <c r="AL76" i="3"/>
  <c r="AC75" i="6" s="1"/>
  <c r="C75" i="6"/>
  <c r="AC76" i="3"/>
  <c r="T75" i="6" s="1"/>
  <c r="AE76" i="3"/>
  <c r="V75" i="6" s="1"/>
  <c r="AG76" i="3"/>
  <c r="X75" i="6" s="1"/>
  <c r="AI76" i="3"/>
  <c r="Z75" i="6" s="1"/>
  <c r="AK76" i="3"/>
  <c r="AB75" i="6" s="1"/>
  <c r="AB76" i="3"/>
  <c r="AF76" i="3"/>
  <c r="W75" i="6" s="1"/>
  <c r="AJ76" i="3"/>
  <c r="AA75" i="6" s="1"/>
  <c r="J76" i="3"/>
  <c r="E75" i="6" s="1"/>
  <c r="I76" i="3"/>
  <c r="D75" i="6" s="1"/>
  <c r="L76" i="3"/>
  <c r="G75" i="6" s="1"/>
  <c r="AE84" i="3"/>
  <c r="V83" i="6" s="1"/>
  <c r="AI84" i="3"/>
  <c r="Z83" i="6" s="1"/>
  <c r="AB84" i="3"/>
  <c r="AD84" i="3"/>
  <c r="U83" i="6" s="1"/>
  <c r="AF84" i="3"/>
  <c r="W83" i="6" s="1"/>
  <c r="AH84" i="3"/>
  <c r="Y83" i="6" s="1"/>
  <c r="AJ84" i="3"/>
  <c r="AA83" i="6" s="1"/>
  <c r="AL84" i="3"/>
  <c r="AC83" i="6" s="1"/>
  <c r="C83" i="6"/>
  <c r="AC84" i="3"/>
  <c r="T83" i="6" s="1"/>
  <c r="AG84" i="3"/>
  <c r="X83" i="6" s="1"/>
  <c r="AK84" i="3"/>
  <c r="AB83" i="6" s="1"/>
  <c r="J84" i="3"/>
  <c r="E83" i="6" s="1"/>
  <c r="I84" i="3"/>
  <c r="D83" i="6" s="1"/>
  <c r="L84" i="3"/>
  <c r="G83" i="6" s="1"/>
  <c r="AD96" i="3"/>
  <c r="U95" i="6" s="1"/>
  <c r="AH96" i="3"/>
  <c r="Y95" i="6" s="1"/>
  <c r="AL96" i="3"/>
  <c r="AC95" i="6" s="1"/>
  <c r="J96" i="3"/>
  <c r="E95" i="6" s="1"/>
  <c r="L96" i="3"/>
  <c r="G95" i="6" s="1"/>
  <c r="AF96" i="3"/>
  <c r="W95" i="6" s="1"/>
  <c r="AJ96" i="3"/>
  <c r="AA95" i="6" s="1"/>
  <c r="I96" i="3"/>
  <c r="D95" i="6" s="1"/>
  <c r="C95" i="6"/>
  <c r="AC96" i="3"/>
  <c r="T95" i="6" s="1"/>
  <c r="AE96" i="3"/>
  <c r="V95" i="6" s="1"/>
  <c r="AG96" i="3"/>
  <c r="X95" i="6" s="1"/>
  <c r="AI96" i="3"/>
  <c r="Z95" i="6" s="1"/>
  <c r="AK96" i="3"/>
  <c r="AB95" i="6" s="1"/>
  <c r="AB96" i="3"/>
  <c r="C33" i="6"/>
  <c r="AB34" i="3"/>
  <c r="L34" i="3"/>
  <c r="G33" i="6" s="1"/>
  <c r="AD34" i="3"/>
  <c r="U33" i="6" s="1"/>
  <c r="AH34" i="3"/>
  <c r="Y33" i="6" s="1"/>
  <c r="AL34" i="3"/>
  <c r="AC33" i="6" s="1"/>
  <c r="AC34" i="3"/>
  <c r="T33" i="6" s="1"/>
  <c r="AG34" i="3"/>
  <c r="X33" i="6" s="1"/>
  <c r="AK34" i="3"/>
  <c r="AB33" i="6" s="1"/>
  <c r="AF34" i="3"/>
  <c r="W33" i="6" s="1"/>
  <c r="AJ34" i="3"/>
  <c r="AA33" i="6" s="1"/>
  <c r="J34" i="3"/>
  <c r="E33" i="6" s="1"/>
  <c r="AE34" i="3"/>
  <c r="V33" i="6" s="1"/>
  <c r="AI34" i="3"/>
  <c r="Z33" i="6" s="1"/>
  <c r="I34" i="3"/>
  <c r="D33" i="6" s="1"/>
  <c r="AD48" i="3"/>
  <c r="U47" i="6" s="1"/>
  <c r="AH48" i="3"/>
  <c r="Y47" i="6" s="1"/>
  <c r="AL48" i="3"/>
  <c r="AC47" i="6" s="1"/>
  <c r="AB48" i="3"/>
  <c r="AF48" i="3"/>
  <c r="W47" i="6" s="1"/>
  <c r="AJ48" i="3"/>
  <c r="AA47" i="6" s="1"/>
  <c r="J48" i="3"/>
  <c r="E47" i="6" s="1"/>
  <c r="C47" i="6"/>
  <c r="AC48" i="3"/>
  <c r="T47" i="6" s="1"/>
  <c r="AE48" i="3"/>
  <c r="V47" i="6" s="1"/>
  <c r="AG48" i="3"/>
  <c r="X47" i="6" s="1"/>
  <c r="AI48" i="3"/>
  <c r="Z47" i="6" s="1"/>
  <c r="AK48" i="3"/>
  <c r="AB47" i="6" s="1"/>
  <c r="I48" i="3"/>
  <c r="D47" i="6" s="1"/>
  <c r="L48" i="3"/>
  <c r="G47" i="6" s="1"/>
  <c r="C57" i="6"/>
  <c r="I58" i="3"/>
  <c r="D57" i="6" s="1"/>
  <c r="AL58" i="3"/>
  <c r="AC57" i="6" s="1"/>
  <c r="AJ58" i="3"/>
  <c r="AA57" i="6" s="1"/>
  <c r="AH58" i="3"/>
  <c r="Y57" i="6" s="1"/>
  <c r="AF58" i="3"/>
  <c r="W57" i="6" s="1"/>
  <c r="AD58" i="3"/>
  <c r="U57" i="6" s="1"/>
  <c r="AB58" i="3"/>
  <c r="AK58" i="3"/>
  <c r="AB57" i="6" s="1"/>
  <c r="AI58" i="3"/>
  <c r="Z57" i="6" s="1"/>
  <c r="AG58" i="3"/>
  <c r="X57" i="6" s="1"/>
  <c r="AE58" i="3"/>
  <c r="V57" i="6" s="1"/>
  <c r="AC58" i="3"/>
  <c r="T57" i="6" s="1"/>
  <c r="L58" i="3"/>
  <c r="G57" i="6" s="1"/>
  <c r="J58" i="3"/>
  <c r="E57" i="6" s="1"/>
  <c r="I70" i="3"/>
  <c r="D69" i="6" s="1"/>
  <c r="C69" i="6"/>
  <c r="AD70" i="3"/>
  <c r="U69" i="6" s="1"/>
  <c r="AF70" i="3"/>
  <c r="W69" i="6" s="1"/>
  <c r="AH70" i="3"/>
  <c r="Y69" i="6" s="1"/>
  <c r="AJ70" i="3"/>
  <c r="AA69" i="6" s="1"/>
  <c r="AL70" i="3"/>
  <c r="AC69" i="6" s="1"/>
  <c r="AC70" i="3"/>
  <c r="T69" i="6" s="1"/>
  <c r="AG70" i="3"/>
  <c r="X69" i="6" s="1"/>
  <c r="AK70" i="3"/>
  <c r="AB69" i="6" s="1"/>
  <c r="J70" i="3"/>
  <c r="E69" i="6" s="1"/>
  <c r="L70" i="3"/>
  <c r="G69" i="6" s="1"/>
  <c r="AE70" i="3"/>
  <c r="V69" i="6" s="1"/>
  <c r="AI70" i="3"/>
  <c r="Z69" i="6" s="1"/>
  <c r="AB70" i="3"/>
  <c r="AE78" i="3"/>
  <c r="V77" i="6" s="1"/>
  <c r="AI78" i="3"/>
  <c r="Z77" i="6" s="1"/>
  <c r="I78" i="3"/>
  <c r="D77" i="6" s="1"/>
  <c r="AD78" i="3"/>
  <c r="U77" i="6" s="1"/>
  <c r="AF78" i="3"/>
  <c r="W77" i="6" s="1"/>
  <c r="AH78" i="3"/>
  <c r="Y77" i="6" s="1"/>
  <c r="AJ78" i="3"/>
  <c r="AA77" i="6" s="1"/>
  <c r="AL78" i="3"/>
  <c r="AC77" i="6" s="1"/>
  <c r="AC78" i="3"/>
  <c r="T77" i="6" s="1"/>
  <c r="AG78" i="3"/>
  <c r="X77" i="6" s="1"/>
  <c r="AK78" i="3"/>
  <c r="AB77" i="6" s="1"/>
  <c r="J78" i="3"/>
  <c r="E77" i="6" s="1"/>
  <c r="L78" i="3"/>
  <c r="G77" i="6" s="1"/>
  <c r="C77" i="6"/>
  <c r="AB78" i="3"/>
  <c r="AC86" i="3"/>
  <c r="T85" i="6" s="1"/>
  <c r="AG86" i="3"/>
  <c r="X85" i="6" s="1"/>
  <c r="AK86" i="3"/>
  <c r="AB85" i="6" s="1"/>
  <c r="I86" i="3"/>
  <c r="D85" i="6" s="1"/>
  <c r="AB86" i="3"/>
  <c r="AE86" i="3"/>
  <c r="V85" i="6" s="1"/>
  <c r="AI86" i="3"/>
  <c r="Z85" i="6" s="1"/>
  <c r="J86" i="3"/>
  <c r="E85" i="6" s="1"/>
  <c r="L86" i="3"/>
  <c r="G85" i="6" s="1"/>
  <c r="C85" i="6"/>
  <c r="AD86" i="3"/>
  <c r="U85" i="6" s="1"/>
  <c r="AF86" i="3"/>
  <c r="W85" i="6" s="1"/>
  <c r="AH86" i="3"/>
  <c r="Y85" i="6" s="1"/>
  <c r="AJ86" i="3"/>
  <c r="AA85" i="6" s="1"/>
  <c r="AL86" i="3"/>
  <c r="AC85" i="6" s="1"/>
  <c r="AB98" i="3"/>
  <c r="AE98" i="3"/>
  <c r="V97" i="6" s="1"/>
  <c r="AG98" i="3"/>
  <c r="X97" i="6" s="1"/>
  <c r="AI98" i="3"/>
  <c r="Z97" i="6" s="1"/>
  <c r="AK98" i="3"/>
  <c r="AB97" i="6" s="1"/>
  <c r="J98" i="3"/>
  <c r="E97" i="6" s="1"/>
  <c r="I98" i="3"/>
  <c r="D97" i="6" s="1"/>
  <c r="AC98" i="3"/>
  <c r="T97" i="6" s="1"/>
  <c r="C97" i="6"/>
  <c r="AD98" i="3"/>
  <c r="U97" i="6" s="1"/>
  <c r="AF98" i="3"/>
  <c r="W97" i="6" s="1"/>
  <c r="AH98" i="3"/>
  <c r="Y97" i="6" s="1"/>
  <c r="AJ98" i="3"/>
  <c r="AA97" i="6" s="1"/>
  <c r="AL98" i="3"/>
  <c r="AC97" i="6" s="1"/>
  <c r="L98" i="3"/>
  <c r="G97" i="6" s="1"/>
  <c r="T64" i="6"/>
  <c r="AA65" i="3"/>
  <c r="X66" i="6"/>
  <c r="AA67" i="3"/>
  <c r="U68" i="6"/>
  <c r="AA69" i="3"/>
  <c r="S70" i="6"/>
  <c r="AA71" i="3"/>
  <c r="X74" i="6"/>
  <c r="AA75" i="3"/>
  <c r="U76" i="6"/>
  <c r="AA77" i="3"/>
  <c r="B78" i="6"/>
  <c r="S84" i="6"/>
  <c r="U86" i="6"/>
  <c r="B52" i="6"/>
  <c r="T62" i="6"/>
  <c r="AA63" i="3"/>
  <c r="B62" i="6"/>
  <c r="S32" i="6"/>
  <c r="AA43" i="3"/>
  <c r="S42" i="6"/>
  <c r="B94" i="6"/>
  <c r="T94" i="6"/>
  <c r="AA95" i="3"/>
  <c r="AA18" i="3" l="1"/>
  <c r="AA20" i="3"/>
  <c r="AA22" i="3"/>
  <c r="A24" i="18"/>
  <c r="B21" i="6"/>
  <c r="A51" i="17"/>
  <c r="A16" i="3"/>
  <c r="AA10" i="3"/>
  <c r="B12" i="17" s="1"/>
  <c r="AA12" i="3"/>
  <c r="A14" i="17"/>
  <c r="A14" i="18"/>
  <c r="AA6" i="3"/>
  <c r="B8" i="18" s="1"/>
  <c r="A51" i="18"/>
  <c r="A102" i="17"/>
  <c r="B44" i="6"/>
  <c r="A47" i="18"/>
  <c r="A47" i="17"/>
  <c r="B60" i="6"/>
  <c r="A63" i="18"/>
  <c r="A63" i="17"/>
  <c r="AA45" i="3"/>
  <c r="X55" i="6"/>
  <c r="AA56" i="3"/>
  <c r="A6" i="3"/>
  <c r="AA3" i="3"/>
  <c r="B5" i="17" s="1"/>
  <c r="AA33" i="3"/>
  <c r="B35" i="17" s="1"/>
  <c r="AA87" i="3"/>
  <c r="C89" i="18" s="1"/>
  <c r="AA85" i="3"/>
  <c r="AA97" i="3"/>
  <c r="C99" i="18" s="1"/>
  <c r="AA89" i="3"/>
  <c r="C91" i="18" s="1"/>
  <c r="AA83" i="3"/>
  <c r="C85" i="17" s="1"/>
  <c r="AA81" i="3"/>
  <c r="C83" i="18" s="1"/>
  <c r="AA79" i="3"/>
  <c r="AA94" i="3"/>
  <c r="B96" i="18" s="1"/>
  <c r="U99" i="6"/>
  <c r="AA100" i="3"/>
  <c r="W7" i="6"/>
  <c r="AA8" i="3"/>
  <c r="V23" i="6"/>
  <c r="AA24" i="3"/>
  <c r="S15" i="6"/>
  <c r="AA16" i="3"/>
  <c r="A6" i="18"/>
  <c r="AA4" i="3"/>
  <c r="B6" i="18" s="1"/>
  <c r="A5" i="17"/>
  <c r="B2" i="6"/>
  <c r="B97" i="18"/>
  <c r="C97" i="18"/>
  <c r="B97" i="17"/>
  <c r="C97" i="17"/>
  <c r="B45" i="18"/>
  <c r="C45" i="18"/>
  <c r="B45" i="17"/>
  <c r="C45" i="17"/>
  <c r="B65" i="18"/>
  <c r="C65" i="18"/>
  <c r="B65" i="17"/>
  <c r="C65" i="17"/>
  <c r="B79" i="18"/>
  <c r="C79" i="18"/>
  <c r="B79" i="17"/>
  <c r="C79" i="17"/>
  <c r="B73" i="18"/>
  <c r="C73" i="18"/>
  <c r="B73" i="17"/>
  <c r="C73" i="17"/>
  <c r="B69" i="18"/>
  <c r="C69" i="18"/>
  <c r="B69" i="17"/>
  <c r="C69" i="17"/>
  <c r="B91" i="18"/>
  <c r="B83" i="18"/>
  <c r="B83" i="17"/>
  <c r="B81" i="18"/>
  <c r="C81" i="18"/>
  <c r="B81" i="17"/>
  <c r="C81" i="17"/>
  <c r="B46" i="6"/>
  <c r="A49" i="17"/>
  <c r="A49" i="18"/>
  <c r="S46" i="6"/>
  <c r="AA47" i="3"/>
  <c r="A41" i="18"/>
  <c r="A41" i="17"/>
  <c r="B38" i="6"/>
  <c r="B63" i="18"/>
  <c r="C63" i="18"/>
  <c r="B63" i="17"/>
  <c r="C63" i="17"/>
  <c r="R60" i="6"/>
  <c r="B39" i="18"/>
  <c r="C39" i="18"/>
  <c r="B39" i="17"/>
  <c r="C39" i="17"/>
  <c r="R36" i="6"/>
  <c r="S98" i="6"/>
  <c r="AA99" i="3"/>
  <c r="B51" i="18"/>
  <c r="C51" i="18"/>
  <c r="B51" i="17"/>
  <c r="C51" i="17"/>
  <c r="R48" i="6"/>
  <c r="B42" i="6"/>
  <c r="A45" i="17"/>
  <c r="A45" i="18"/>
  <c r="S58" i="6"/>
  <c r="AA59" i="3"/>
  <c r="B58" i="6"/>
  <c r="A61" i="18"/>
  <c r="A61" i="17"/>
  <c r="B37" i="6"/>
  <c r="A40" i="18"/>
  <c r="A40" i="17"/>
  <c r="T10" i="6"/>
  <c r="AA11" i="3"/>
  <c r="AA55" i="3"/>
  <c r="S54" i="6"/>
  <c r="B77" i="18"/>
  <c r="C77" i="18"/>
  <c r="B77" i="17"/>
  <c r="C77" i="17"/>
  <c r="B71" i="18"/>
  <c r="C71" i="18"/>
  <c r="B71" i="17"/>
  <c r="C71" i="17"/>
  <c r="B67" i="18"/>
  <c r="C67" i="18"/>
  <c r="B67" i="17"/>
  <c r="C67" i="17"/>
  <c r="B35" i="18"/>
  <c r="C35" i="18"/>
  <c r="B89" i="18"/>
  <c r="B87" i="18"/>
  <c r="C87" i="18"/>
  <c r="B87" i="17"/>
  <c r="C87" i="17"/>
  <c r="B99" i="18"/>
  <c r="B99" i="17"/>
  <c r="B75" i="18"/>
  <c r="C75" i="18"/>
  <c r="B75" i="17"/>
  <c r="C75" i="17"/>
  <c r="C96" i="17"/>
  <c r="S38" i="6"/>
  <c r="AA39" i="3"/>
  <c r="A56" i="18"/>
  <c r="B53" i="6"/>
  <c r="A56" i="17"/>
  <c r="S53" i="6"/>
  <c r="AA54" i="3"/>
  <c r="A52" i="18"/>
  <c r="B49" i="6"/>
  <c r="A52" i="17"/>
  <c r="AA50" i="3"/>
  <c r="S49" i="6"/>
  <c r="AA38" i="3"/>
  <c r="S37" i="6"/>
  <c r="A13" i="18"/>
  <c r="B10" i="6"/>
  <c r="A13" i="17"/>
  <c r="B54" i="6"/>
  <c r="A57" i="18"/>
  <c r="A57" i="17"/>
  <c r="B1" i="6"/>
  <c r="A4" i="18"/>
  <c r="AA2" i="3"/>
  <c r="A72" i="18"/>
  <c r="A72" i="17"/>
  <c r="A25" i="18"/>
  <c r="A25" i="17"/>
  <c r="A38" i="18"/>
  <c r="A38" i="17"/>
  <c r="A92" i="18"/>
  <c r="A92" i="17"/>
  <c r="A84" i="18"/>
  <c r="A84" i="17"/>
  <c r="A76" i="18"/>
  <c r="A76" i="17"/>
  <c r="A68" i="18"/>
  <c r="A68" i="17"/>
  <c r="A28" i="18"/>
  <c r="A28" i="17"/>
  <c r="A23" i="18"/>
  <c r="A23" i="17"/>
  <c r="A82" i="18"/>
  <c r="A82" i="17"/>
  <c r="A74" i="18"/>
  <c r="A74" i="17"/>
  <c r="A42" i="18"/>
  <c r="A42" i="17"/>
  <c r="A32" i="18"/>
  <c r="A32" i="17"/>
  <c r="C14" i="18"/>
  <c r="B14" i="18"/>
  <c r="B14" i="17"/>
  <c r="C14" i="17"/>
  <c r="A89" i="18"/>
  <c r="A89" i="17"/>
  <c r="A77" i="18"/>
  <c r="A77" i="17"/>
  <c r="A48" i="18"/>
  <c r="A48" i="17"/>
  <c r="A27" i="18"/>
  <c r="A27" i="17"/>
  <c r="A53" i="18"/>
  <c r="A53" i="17"/>
  <c r="A95" i="18"/>
  <c r="A95" i="17"/>
  <c r="A59" i="18"/>
  <c r="A59" i="17"/>
  <c r="A21" i="18"/>
  <c r="A21" i="17"/>
  <c r="A67" i="18"/>
  <c r="A67" i="17"/>
  <c r="A79" i="18"/>
  <c r="A79" i="17"/>
  <c r="A71" i="18"/>
  <c r="A71" i="17"/>
  <c r="C20" i="18"/>
  <c r="B20" i="18"/>
  <c r="B20" i="17"/>
  <c r="C20" i="17"/>
  <c r="R17" i="6"/>
  <c r="A80" i="18"/>
  <c r="A80" i="17"/>
  <c r="A50" i="18"/>
  <c r="A50" i="17"/>
  <c r="A100" i="18"/>
  <c r="A100" i="17"/>
  <c r="A88" i="18"/>
  <c r="A88" i="17"/>
  <c r="A60" i="18"/>
  <c r="A60" i="17"/>
  <c r="A36" i="18"/>
  <c r="A36" i="17"/>
  <c r="A98" i="18"/>
  <c r="A98" i="17"/>
  <c r="A86" i="18"/>
  <c r="A86" i="17"/>
  <c r="A78" i="18"/>
  <c r="A78" i="17"/>
  <c r="A70" i="18"/>
  <c r="A70" i="17"/>
  <c r="A62" i="18"/>
  <c r="A62" i="17"/>
  <c r="A34" i="18"/>
  <c r="A34" i="17"/>
  <c r="A30" i="18"/>
  <c r="A30" i="17"/>
  <c r="A64" i="18"/>
  <c r="A64" i="17"/>
  <c r="A33" i="18"/>
  <c r="A33" i="17"/>
  <c r="A90" i="18"/>
  <c r="A90" i="17"/>
  <c r="A66" i="18"/>
  <c r="A66" i="17"/>
  <c r="A54" i="18"/>
  <c r="A54" i="17"/>
  <c r="B12" i="18"/>
  <c r="C12" i="18"/>
  <c r="A17" i="18"/>
  <c r="A17" i="17"/>
  <c r="A85" i="18"/>
  <c r="A85" i="17"/>
  <c r="A73" i="18"/>
  <c r="A73" i="17"/>
  <c r="A44" i="18"/>
  <c r="A44" i="17"/>
  <c r="A35" i="18"/>
  <c r="A35" i="17"/>
  <c r="A19" i="18"/>
  <c r="A19" i="17"/>
  <c r="A15" i="18"/>
  <c r="A15" i="17"/>
  <c r="A46" i="18"/>
  <c r="A46" i="17"/>
  <c r="A103" i="18"/>
  <c r="A103" i="17"/>
  <c r="A31" i="18"/>
  <c r="A31" i="17"/>
  <c r="A29" i="18"/>
  <c r="A29" i="17"/>
  <c r="A37" i="18"/>
  <c r="A37" i="17"/>
  <c r="C22" i="18"/>
  <c r="B22" i="18"/>
  <c r="B22" i="17"/>
  <c r="C22" i="17"/>
  <c r="R19" i="6"/>
  <c r="B8" i="17"/>
  <c r="S4" i="6"/>
  <c r="AA5" i="3"/>
  <c r="B34" i="6"/>
  <c r="S34" i="6"/>
  <c r="AA35" i="3"/>
  <c r="S6" i="6"/>
  <c r="AA7" i="3"/>
  <c r="B76" i="6"/>
  <c r="B64" i="6"/>
  <c r="B68" i="6"/>
  <c r="AA51" i="3"/>
  <c r="S50" i="6"/>
  <c r="B92" i="6"/>
  <c r="B26" i="6"/>
  <c r="B18" i="6"/>
  <c r="R93" i="6"/>
  <c r="S91" i="6"/>
  <c r="AA92" i="3"/>
  <c r="B50" i="6"/>
  <c r="S92" i="6"/>
  <c r="AA93" i="3"/>
  <c r="S56" i="6"/>
  <c r="AA57" i="3"/>
  <c r="B56" i="6"/>
  <c r="S26" i="6"/>
  <c r="AA27" i="3"/>
  <c r="S18" i="6"/>
  <c r="AA19" i="3"/>
  <c r="B86" i="6"/>
  <c r="B82" i="6"/>
  <c r="B74" i="6"/>
  <c r="B70" i="6"/>
  <c r="S41" i="6"/>
  <c r="AA42" i="3"/>
  <c r="AA91" i="3"/>
  <c r="S90" i="6"/>
  <c r="S52" i="6"/>
  <c r="AA53" i="3"/>
  <c r="B32" i="6"/>
  <c r="B16" i="6"/>
  <c r="B12" i="6"/>
  <c r="S45" i="6"/>
  <c r="AA46" i="3"/>
  <c r="S43" i="6"/>
  <c r="AA44" i="3"/>
  <c r="B43" i="6"/>
  <c r="S100" i="6"/>
  <c r="AA101" i="3"/>
  <c r="B28" i="6"/>
  <c r="B41" i="6"/>
  <c r="S16" i="6"/>
  <c r="AA17" i="3"/>
  <c r="AA13" i="3"/>
  <c r="S12" i="6"/>
  <c r="B45" i="6"/>
  <c r="B100" i="6"/>
  <c r="S28" i="6"/>
  <c r="AA29" i="3"/>
  <c r="S24" i="6"/>
  <c r="AA25" i="3"/>
  <c r="B24" i="6"/>
  <c r="R11" i="6"/>
  <c r="AA15" i="3"/>
  <c r="S14" i="6"/>
  <c r="S8" i="6"/>
  <c r="AA9" i="3"/>
  <c r="B14" i="6"/>
  <c r="R84" i="6"/>
  <c r="B97" i="6"/>
  <c r="B85" i="6"/>
  <c r="B77" i="6"/>
  <c r="S69" i="6"/>
  <c r="AA70" i="3"/>
  <c r="B57" i="6"/>
  <c r="B47" i="6"/>
  <c r="AA34" i="3"/>
  <c r="S33" i="6"/>
  <c r="B83" i="6"/>
  <c r="S83" i="6"/>
  <c r="AA84" i="3"/>
  <c r="S75" i="6"/>
  <c r="AA76" i="3"/>
  <c r="B67" i="6"/>
  <c r="S67" i="6"/>
  <c r="AA68" i="3"/>
  <c r="B59" i="6"/>
  <c r="B31" i="6"/>
  <c r="S31" i="6"/>
  <c r="AA32" i="3"/>
  <c r="B22" i="6"/>
  <c r="S35" i="6"/>
  <c r="AA36" i="3"/>
  <c r="B27" i="6"/>
  <c r="R88" i="6"/>
  <c r="R80" i="6"/>
  <c r="R78" i="6"/>
  <c r="B89" i="6"/>
  <c r="S89" i="6"/>
  <c r="AA90" i="3"/>
  <c r="B73" i="6"/>
  <c r="S73" i="6"/>
  <c r="AA74" i="3"/>
  <c r="S65" i="6"/>
  <c r="AA66" i="3"/>
  <c r="B30" i="6"/>
  <c r="S30" i="6"/>
  <c r="AA31" i="3"/>
  <c r="AA26" i="3"/>
  <c r="S25" i="6"/>
  <c r="AA21" i="3"/>
  <c r="S20" i="6"/>
  <c r="S87" i="6"/>
  <c r="AA88" i="3"/>
  <c r="B87" i="6"/>
  <c r="B79" i="6"/>
  <c r="S79" i="6"/>
  <c r="AA80" i="3"/>
  <c r="AA64" i="3"/>
  <c r="S63" i="6"/>
  <c r="B63" i="6"/>
  <c r="AA52" i="3"/>
  <c r="S51" i="6"/>
  <c r="B51" i="6"/>
  <c r="S29" i="6"/>
  <c r="AA30" i="3"/>
  <c r="R32" i="6"/>
  <c r="R94" i="6"/>
  <c r="R42" i="6"/>
  <c r="R62" i="6"/>
  <c r="R76" i="6"/>
  <c r="R74" i="6"/>
  <c r="R70" i="6"/>
  <c r="R68" i="6"/>
  <c r="R66" i="6"/>
  <c r="R64" i="6"/>
  <c r="S97" i="6"/>
  <c r="AA98" i="3"/>
  <c r="S85" i="6"/>
  <c r="AA86" i="3"/>
  <c r="S77" i="6"/>
  <c r="AA78" i="3"/>
  <c r="B69" i="6"/>
  <c r="AA58" i="3"/>
  <c r="S57" i="6"/>
  <c r="S47" i="6"/>
  <c r="AA48" i="3"/>
  <c r="B33" i="6"/>
  <c r="S95" i="6"/>
  <c r="AA96" i="3"/>
  <c r="B95" i="6"/>
  <c r="B75" i="6"/>
  <c r="AA60" i="3"/>
  <c r="S59" i="6"/>
  <c r="AA23" i="3"/>
  <c r="S22" i="6"/>
  <c r="B35" i="6"/>
  <c r="S27" i="6"/>
  <c r="AA28" i="3"/>
  <c r="R96" i="6"/>
  <c r="R72" i="6"/>
  <c r="B81" i="6"/>
  <c r="S81" i="6"/>
  <c r="AA82" i="3"/>
  <c r="B65" i="6"/>
  <c r="B61" i="6"/>
  <c r="S61" i="6"/>
  <c r="AA62" i="3"/>
  <c r="B25" i="6"/>
  <c r="B20" i="6"/>
  <c r="B71" i="6"/>
  <c r="S71" i="6"/>
  <c r="AA72" i="3"/>
  <c r="B39" i="6"/>
  <c r="AA40" i="3"/>
  <c r="S39" i="6"/>
  <c r="B29" i="6"/>
  <c r="B24" i="17" l="1"/>
  <c r="C24" i="17"/>
  <c r="R21" i="6"/>
  <c r="C24" i="18"/>
  <c r="B24" i="18"/>
  <c r="R5" i="6"/>
  <c r="C8" i="18"/>
  <c r="R3" i="6"/>
  <c r="C8" i="17"/>
  <c r="C12" i="17"/>
  <c r="R9" i="6"/>
  <c r="A15" i="6"/>
  <c r="A17" i="3"/>
  <c r="C6" i="17"/>
  <c r="C6" i="18"/>
  <c r="C96" i="18"/>
  <c r="C35" i="17"/>
  <c r="B85" i="17"/>
  <c r="B91" i="17"/>
  <c r="R44" i="6"/>
  <c r="C47" i="17"/>
  <c r="B47" i="18"/>
  <c r="C47" i="18"/>
  <c r="B47" i="17"/>
  <c r="B58" i="18"/>
  <c r="C58" i="17"/>
  <c r="B58" i="17"/>
  <c r="C58" i="18"/>
  <c r="R55" i="6"/>
  <c r="R82" i="6"/>
  <c r="R86" i="6"/>
  <c r="C85" i="18"/>
  <c r="B85" i="18"/>
  <c r="B89" i="17"/>
  <c r="A7" i="3"/>
  <c r="A5" i="6"/>
  <c r="B96" i="17"/>
  <c r="C99" i="17"/>
  <c r="C89" i="17"/>
  <c r="C83" i="17"/>
  <c r="C91" i="17"/>
  <c r="B5" i="18"/>
  <c r="C5" i="17"/>
  <c r="C5" i="18"/>
  <c r="R2" i="6"/>
  <c r="R99" i="6"/>
  <c r="C102" i="18"/>
  <c r="C102" i="17"/>
  <c r="B102" i="18"/>
  <c r="B102" i="17"/>
  <c r="A6" i="17"/>
  <c r="C10" i="18"/>
  <c r="C10" i="17"/>
  <c r="R7" i="6"/>
  <c r="B10" i="18"/>
  <c r="B10" i="17"/>
  <c r="R1" i="6"/>
  <c r="C4" i="18"/>
  <c r="C18" i="18"/>
  <c r="B18" i="17"/>
  <c r="R15" i="6"/>
  <c r="B18" i="18"/>
  <c r="C18" i="17"/>
  <c r="R23" i="6"/>
  <c r="B26" i="18"/>
  <c r="C26" i="17"/>
  <c r="C26" i="18"/>
  <c r="B26" i="17"/>
  <c r="B3" i="6"/>
  <c r="B6" i="17"/>
  <c r="C42" i="18"/>
  <c r="B42" i="18"/>
  <c r="C42" i="17"/>
  <c r="B42" i="17"/>
  <c r="C74" i="18"/>
  <c r="B74" i="18"/>
  <c r="C74" i="17"/>
  <c r="B74" i="17"/>
  <c r="C30" i="18"/>
  <c r="B30" i="18"/>
  <c r="C30" i="17"/>
  <c r="B30" i="17"/>
  <c r="C62" i="18"/>
  <c r="B62" i="18"/>
  <c r="C62" i="17"/>
  <c r="B62" i="17"/>
  <c r="C50" i="18"/>
  <c r="B50" i="18"/>
  <c r="C50" i="17"/>
  <c r="B50" i="17"/>
  <c r="C28" i="18"/>
  <c r="B28" i="18"/>
  <c r="C28" i="17"/>
  <c r="B28" i="17"/>
  <c r="C68" i="18"/>
  <c r="B68" i="18"/>
  <c r="C68" i="17"/>
  <c r="B68" i="17"/>
  <c r="C76" i="18"/>
  <c r="B76" i="18"/>
  <c r="C76" i="17"/>
  <c r="B76" i="17"/>
  <c r="C34" i="18"/>
  <c r="B34" i="18"/>
  <c r="C34" i="17"/>
  <c r="B34" i="17"/>
  <c r="C70" i="18"/>
  <c r="B70" i="18"/>
  <c r="C70" i="17"/>
  <c r="B70" i="17"/>
  <c r="C72" i="18"/>
  <c r="B72" i="18"/>
  <c r="C72" i="17"/>
  <c r="B72" i="17"/>
  <c r="B27" i="18"/>
  <c r="C27" i="18"/>
  <c r="B27" i="17"/>
  <c r="C27" i="17"/>
  <c r="B31" i="18"/>
  <c r="C31" i="18"/>
  <c r="B31" i="17"/>
  <c r="C31" i="17"/>
  <c r="B103" i="18"/>
  <c r="C103" i="18"/>
  <c r="B103" i="17"/>
  <c r="C103" i="17"/>
  <c r="B55" i="18"/>
  <c r="C55" i="18"/>
  <c r="B55" i="17"/>
  <c r="C55" i="17"/>
  <c r="C44" i="18"/>
  <c r="B44" i="18"/>
  <c r="C44" i="17"/>
  <c r="B44" i="17"/>
  <c r="B29" i="18"/>
  <c r="C29" i="18"/>
  <c r="B29" i="17"/>
  <c r="C29" i="17"/>
  <c r="C94" i="18"/>
  <c r="B94" i="18"/>
  <c r="C94" i="17"/>
  <c r="B94" i="17"/>
  <c r="B41" i="18"/>
  <c r="C41" i="18"/>
  <c r="B41" i="17"/>
  <c r="C41" i="17"/>
  <c r="R38" i="6"/>
  <c r="R10" i="6"/>
  <c r="B13" i="18"/>
  <c r="B13" i="17"/>
  <c r="C13" i="18"/>
  <c r="C13" i="17"/>
  <c r="B61" i="18"/>
  <c r="C61" i="18"/>
  <c r="B61" i="17"/>
  <c r="C61" i="17"/>
  <c r="R58" i="6"/>
  <c r="B101" i="18"/>
  <c r="C101" i="18"/>
  <c r="B101" i="17"/>
  <c r="C101" i="17"/>
  <c r="R98" i="6"/>
  <c r="C66" i="18"/>
  <c r="B66" i="18"/>
  <c r="C66" i="17"/>
  <c r="B66" i="17"/>
  <c r="C64" i="18"/>
  <c r="B64" i="18"/>
  <c r="C64" i="17"/>
  <c r="B64" i="17"/>
  <c r="C84" i="18"/>
  <c r="B84" i="18"/>
  <c r="C84" i="17"/>
  <c r="B84" i="17"/>
  <c r="C98" i="18"/>
  <c r="B98" i="18"/>
  <c r="C98" i="17"/>
  <c r="B98" i="17"/>
  <c r="C60" i="18"/>
  <c r="B60" i="18"/>
  <c r="C60" i="17"/>
  <c r="B60" i="17"/>
  <c r="C80" i="18"/>
  <c r="B80" i="18"/>
  <c r="C80" i="17"/>
  <c r="B80" i="17"/>
  <c r="C88" i="18"/>
  <c r="B88" i="18"/>
  <c r="C88" i="17"/>
  <c r="B88" i="17"/>
  <c r="C100" i="18"/>
  <c r="B100" i="18"/>
  <c r="C100" i="17"/>
  <c r="B100" i="17"/>
  <c r="C32" i="18"/>
  <c r="B32" i="18"/>
  <c r="C32" i="17"/>
  <c r="B32" i="17"/>
  <c r="C54" i="18"/>
  <c r="B54" i="18"/>
  <c r="C54" i="17"/>
  <c r="B54" i="17"/>
  <c r="C82" i="18"/>
  <c r="B82" i="18"/>
  <c r="C82" i="17"/>
  <c r="B82" i="17"/>
  <c r="C90" i="18"/>
  <c r="B90" i="18"/>
  <c r="C90" i="17"/>
  <c r="B90" i="17"/>
  <c r="B33" i="18"/>
  <c r="C33" i="18"/>
  <c r="B33" i="17"/>
  <c r="C33" i="17"/>
  <c r="C92" i="18"/>
  <c r="B92" i="18"/>
  <c r="C92" i="17"/>
  <c r="B92" i="17"/>
  <c r="C38" i="18"/>
  <c r="B38" i="18"/>
  <c r="C38" i="17"/>
  <c r="B38" i="17"/>
  <c r="C78" i="18"/>
  <c r="B78" i="18"/>
  <c r="C78" i="17"/>
  <c r="B78" i="17"/>
  <c r="C86" i="18"/>
  <c r="B86" i="18"/>
  <c r="C86" i="17"/>
  <c r="B86" i="17"/>
  <c r="C36" i="18"/>
  <c r="B36" i="18"/>
  <c r="C36" i="17"/>
  <c r="B36" i="17"/>
  <c r="C46" i="18"/>
  <c r="B46" i="18"/>
  <c r="C46" i="17"/>
  <c r="B46" i="17"/>
  <c r="C48" i="18"/>
  <c r="B48" i="18"/>
  <c r="C48" i="17"/>
  <c r="B48" i="17"/>
  <c r="B93" i="18"/>
  <c r="C93" i="18"/>
  <c r="B93" i="17"/>
  <c r="C93" i="17"/>
  <c r="B59" i="18"/>
  <c r="C59" i="18"/>
  <c r="B59" i="17"/>
  <c r="C59" i="17"/>
  <c r="B95" i="18"/>
  <c r="C95" i="18"/>
  <c r="B95" i="17"/>
  <c r="C95" i="17"/>
  <c r="B53" i="18"/>
  <c r="C53" i="18"/>
  <c r="B53" i="17"/>
  <c r="C53" i="17"/>
  <c r="B37" i="18"/>
  <c r="C37" i="18"/>
  <c r="B37" i="17"/>
  <c r="C37" i="17"/>
  <c r="R37" i="6"/>
  <c r="C40" i="18"/>
  <c r="B40" i="18"/>
  <c r="C40" i="17"/>
  <c r="B40" i="17"/>
  <c r="R49" i="6"/>
  <c r="C52" i="18"/>
  <c r="B52" i="18"/>
  <c r="C52" i="17"/>
  <c r="B52" i="17"/>
  <c r="C56" i="18"/>
  <c r="B56" i="18"/>
  <c r="C56" i="17"/>
  <c r="B56" i="17"/>
  <c r="R53" i="6"/>
  <c r="B57" i="18"/>
  <c r="C57" i="18"/>
  <c r="B57" i="17"/>
  <c r="C57" i="17"/>
  <c r="R54" i="6"/>
  <c r="B49" i="18"/>
  <c r="C49" i="18"/>
  <c r="B49" i="17"/>
  <c r="C49" i="17"/>
  <c r="R46" i="6"/>
  <c r="B4" i="18"/>
  <c r="B4" i="17"/>
  <c r="C4" i="17"/>
  <c r="B25" i="18"/>
  <c r="C25" i="18"/>
  <c r="C25" i="17"/>
  <c r="B25" i="17"/>
  <c r="B23" i="18"/>
  <c r="C23" i="18"/>
  <c r="C23" i="17"/>
  <c r="B23" i="17"/>
  <c r="C11" i="18"/>
  <c r="B11" i="18"/>
  <c r="C11" i="17"/>
  <c r="B11" i="17"/>
  <c r="B17" i="18"/>
  <c r="C17" i="18"/>
  <c r="C17" i="17"/>
  <c r="B17" i="17"/>
  <c r="B19" i="18"/>
  <c r="C19" i="18"/>
  <c r="C19" i="17"/>
  <c r="B19" i="17"/>
  <c r="B21" i="18"/>
  <c r="C21" i="18"/>
  <c r="C21" i="17"/>
  <c r="B21" i="17"/>
  <c r="C7" i="18"/>
  <c r="B7" i="18"/>
  <c r="C7" i="17"/>
  <c r="B7" i="17"/>
  <c r="B15" i="18"/>
  <c r="C15" i="18"/>
  <c r="C15" i="17"/>
  <c r="B15" i="17"/>
  <c r="C9" i="18"/>
  <c r="B9" i="18"/>
  <c r="C9" i="17"/>
  <c r="B9" i="17"/>
  <c r="A7" i="18"/>
  <c r="A7" i="17"/>
  <c r="R4" i="6"/>
  <c r="R6" i="6"/>
  <c r="R34" i="6"/>
  <c r="R18" i="6"/>
  <c r="R26" i="6"/>
  <c r="R91" i="6"/>
  <c r="R56" i="6"/>
  <c r="R92" i="6"/>
  <c r="R50" i="6"/>
  <c r="R24" i="6"/>
  <c r="R28" i="6"/>
  <c r="R16" i="6"/>
  <c r="R100" i="6"/>
  <c r="R52" i="6"/>
  <c r="R41" i="6"/>
  <c r="R12" i="6"/>
  <c r="R43" i="6"/>
  <c r="R45" i="6"/>
  <c r="R90" i="6"/>
  <c r="R8" i="6"/>
  <c r="R14" i="6"/>
  <c r="B4" i="6"/>
  <c r="R71" i="6"/>
  <c r="R61" i="6"/>
  <c r="R81" i="6"/>
  <c r="R95" i="6"/>
  <c r="R57" i="6"/>
  <c r="R77" i="6"/>
  <c r="R85" i="6"/>
  <c r="R97" i="6"/>
  <c r="R29" i="6"/>
  <c r="R51" i="6"/>
  <c r="R79" i="6"/>
  <c r="R87" i="6"/>
  <c r="R30" i="6"/>
  <c r="R89" i="6"/>
  <c r="R35" i="6"/>
  <c r="R75" i="6"/>
  <c r="R83" i="6"/>
  <c r="R33" i="6"/>
  <c r="R39" i="6"/>
  <c r="R27" i="6"/>
  <c r="R22" i="6"/>
  <c r="R59" i="6"/>
  <c r="R47" i="6"/>
  <c r="R63" i="6"/>
  <c r="R20" i="6"/>
  <c r="R25" i="6"/>
  <c r="R65" i="6"/>
  <c r="R73" i="6"/>
  <c r="R31" i="6"/>
  <c r="R67" i="6"/>
  <c r="R69" i="6"/>
  <c r="A16" i="6" l="1"/>
  <c r="A18" i="3"/>
  <c r="A6" i="6"/>
  <c r="A8" i="3"/>
  <c r="A8" i="18"/>
  <c r="A8" i="17"/>
  <c r="B5" i="6"/>
  <c r="A17" i="6" l="1"/>
  <c r="A19" i="3"/>
  <c r="A7" i="6"/>
  <c r="A9" i="3"/>
  <c r="A9" i="18"/>
  <c r="A9" i="17"/>
  <c r="B6" i="6"/>
  <c r="A18" i="6" l="1"/>
  <c r="A20" i="3"/>
  <c r="A8" i="6"/>
  <c r="A10" i="3"/>
  <c r="A10" i="18"/>
  <c r="A10" i="17"/>
  <c r="B7" i="6"/>
  <c r="A19" i="6" l="1"/>
  <c r="A21" i="3"/>
  <c r="A9" i="6"/>
  <c r="A11" i="3"/>
  <c r="A11" i="18"/>
  <c r="A11" i="17"/>
  <c r="B8" i="6"/>
  <c r="A20" i="6" l="1"/>
  <c r="A22" i="3"/>
  <c r="A10" i="6"/>
  <c r="A12" i="3"/>
  <c r="A12" i="18"/>
  <c r="A12" i="17"/>
  <c r="B9" i="6"/>
  <c r="A21" i="6" l="1"/>
  <c r="A23" i="3"/>
  <c r="A11" i="6"/>
  <c r="A13" i="3"/>
  <c r="A22" i="6" l="1"/>
  <c r="A24" i="3"/>
  <c r="A12" i="6"/>
  <c r="A14" i="3"/>
  <c r="A13" i="6" s="1"/>
  <c r="A23" i="6" l="1"/>
  <c r="A25" i="3"/>
  <c r="A24" i="6" l="1"/>
  <c r="A26" i="3"/>
  <c r="A25" i="6" l="1"/>
  <c r="A27" i="3"/>
  <c r="A26" i="6" l="1"/>
  <c r="A28" i="3"/>
  <c r="A27" i="6" l="1"/>
  <c r="A29" i="3"/>
  <c r="A28" i="6" l="1"/>
  <c r="A30" i="3"/>
  <c r="A29" i="6" l="1"/>
  <c r="A31" i="3"/>
  <c r="A30" i="6" l="1"/>
  <c r="A32" i="3"/>
  <c r="A31" i="6" l="1"/>
  <c r="A33" i="3"/>
  <c r="A32" i="6" l="1"/>
  <c r="A34" i="3"/>
  <c r="A33" i="6" l="1"/>
  <c r="A35" i="3"/>
  <c r="A34" i="6" l="1"/>
  <c r="A36" i="3"/>
  <c r="A35" i="6" l="1"/>
  <c r="A37" i="3"/>
  <c r="A36" i="6" l="1"/>
  <c r="A38" i="3"/>
  <c r="A37" i="6" l="1"/>
  <c r="A39" i="3"/>
  <c r="A38" i="6" l="1"/>
  <c r="A40" i="3"/>
  <c r="A39" i="6" l="1"/>
  <c r="A41" i="3"/>
  <c r="A40" i="6" l="1"/>
  <c r="A42" i="3"/>
  <c r="A41" i="6" l="1"/>
  <c r="A43" i="3"/>
  <c r="A42" i="6" l="1"/>
  <c r="A44" i="3"/>
  <c r="A43" i="6" l="1"/>
  <c r="A45" i="3"/>
  <c r="A44" i="6" l="1"/>
  <c r="A46" i="3"/>
  <c r="A45" i="6" l="1"/>
  <c r="A47" i="3"/>
  <c r="A46" i="6" l="1"/>
  <c r="A48" i="3"/>
  <c r="A47" i="6" l="1"/>
  <c r="A49" i="3"/>
  <c r="A48" i="6" l="1"/>
  <c r="A50" i="3"/>
  <c r="A49" i="6" l="1"/>
  <c r="A51" i="3"/>
  <c r="A50" i="6" l="1"/>
  <c r="A52" i="3"/>
  <c r="A51" i="6" l="1"/>
  <c r="A53" i="3"/>
  <c r="A52" i="6" s="1"/>
</calcChain>
</file>

<file path=xl/comments1.xml><?xml version="1.0" encoding="utf-8"?>
<comments xmlns="http://schemas.openxmlformats.org/spreadsheetml/2006/main">
  <authors>
    <author>SPNET</author>
  </authors>
  <commentList>
    <comment ref="B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「㈱（一文字のもの）」は入力しないでください。
※環境依存文字であるためエラーが発生します。</t>
        </r>
      </text>
    </comment>
    <comment ref="B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都道府県名から入力してください。（全角）</t>
        </r>
      </text>
    </comment>
    <comment ref="B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ハイフン（－）を付けて入力してください。</t>
        </r>
      </text>
    </comment>
    <comment ref="B1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B2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マニュアルで確認して入力してください。（６ケタ）</t>
        </r>
      </text>
    </comment>
  </commentList>
</comments>
</file>

<file path=xl/comments2.xml><?xml version="1.0" encoding="utf-8"?>
<comments xmlns="http://schemas.openxmlformats.org/spreadsheetml/2006/main">
  <authors>
    <author>SPNET</author>
  </authors>
  <commentList>
    <comment ref="AM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ハイフン（-）を入力しないこと。
例：09012345678</t>
        </r>
      </text>
    </comment>
  </commentList>
</comments>
</file>

<file path=xl/sharedStrings.xml><?xml version="1.0" encoding="utf-8"?>
<sst xmlns="http://schemas.openxmlformats.org/spreadsheetml/2006/main" count="2209" uniqueCount="735">
  <si>
    <t>拾得日時</t>
    <phoneticPr fontId="3"/>
  </si>
  <si>
    <t>拾得場所市区町村コード</t>
    <phoneticPr fontId="3"/>
  </si>
  <si>
    <t>拾得場所番地等詳細</t>
    <phoneticPr fontId="3"/>
  </si>
  <si>
    <t>拾得場所施設名等</t>
    <phoneticPr fontId="3"/>
  </si>
  <si>
    <t>施設占有者・一般拾得者の別コード</t>
    <phoneticPr fontId="3"/>
  </si>
  <si>
    <t>一般拾得者氏名又は名称</t>
    <rPh sb="0" eb="2">
      <t>イッパン</t>
    </rPh>
    <phoneticPr fontId="3"/>
  </si>
  <si>
    <t>一般拾得者住所又は所在地</t>
    <phoneticPr fontId="3"/>
  </si>
  <si>
    <t>一般拾得者電話番号その他の連絡先</t>
    <phoneticPr fontId="3"/>
  </si>
  <si>
    <t>占有者権利放棄の申告コード</t>
    <phoneticPr fontId="3"/>
  </si>
  <si>
    <t>占有者氏名等告知の同意コード</t>
    <phoneticPr fontId="3"/>
  </si>
  <si>
    <t>一般権利放棄の申告コード</t>
    <phoneticPr fontId="3"/>
  </si>
  <si>
    <t>一般氏名等告知の同意コード</t>
    <phoneticPr fontId="3"/>
  </si>
  <si>
    <t>合計金額</t>
    <phoneticPr fontId="3"/>
  </si>
  <si>
    <t>一万円</t>
    <phoneticPr fontId="3"/>
  </si>
  <si>
    <t>五千円</t>
    <phoneticPr fontId="3"/>
  </si>
  <si>
    <t>二千円</t>
    <phoneticPr fontId="3"/>
  </si>
  <si>
    <t>千円</t>
    <phoneticPr fontId="3"/>
  </si>
  <si>
    <t>五百円</t>
    <phoneticPr fontId="3"/>
  </si>
  <si>
    <t>百円</t>
    <phoneticPr fontId="3"/>
  </si>
  <si>
    <t>五十円</t>
    <phoneticPr fontId="3"/>
  </si>
  <si>
    <t>十円</t>
    <phoneticPr fontId="3"/>
  </si>
  <si>
    <t>五円</t>
    <phoneticPr fontId="3"/>
  </si>
  <si>
    <t>一円</t>
    <phoneticPr fontId="3"/>
  </si>
  <si>
    <t>カナ記名1</t>
  </si>
  <si>
    <t>カナ記名2</t>
  </si>
  <si>
    <t>カナ記名3</t>
  </si>
  <si>
    <t>漢字記名1</t>
  </si>
  <si>
    <t>漢字記名2</t>
  </si>
  <si>
    <t>漢字記名3</t>
  </si>
  <si>
    <t>固有番号1</t>
  </si>
  <si>
    <t>固有番号2</t>
  </si>
  <si>
    <t>固有番号3</t>
  </si>
  <si>
    <t>代表分類コード</t>
    <rPh sb="0" eb="2">
      <t>ダイヒョウ</t>
    </rPh>
    <phoneticPr fontId="3"/>
  </si>
  <si>
    <t>代表点数</t>
    <phoneticPr fontId="3"/>
  </si>
  <si>
    <t>代表色</t>
    <phoneticPr fontId="3"/>
  </si>
  <si>
    <t>代表特徴</t>
    <phoneticPr fontId="3"/>
  </si>
  <si>
    <t>分類コード1</t>
    <phoneticPr fontId="3"/>
  </si>
  <si>
    <t>点数1</t>
    <phoneticPr fontId="3"/>
  </si>
  <si>
    <t>特徴1</t>
    <phoneticPr fontId="3"/>
  </si>
  <si>
    <t>分類コード2</t>
    <phoneticPr fontId="3"/>
  </si>
  <si>
    <t>点数2</t>
    <phoneticPr fontId="3"/>
  </si>
  <si>
    <t>特徴2</t>
    <phoneticPr fontId="3"/>
  </si>
  <si>
    <t>備考提出用</t>
    <rPh sb="2" eb="4">
      <t>テイシュツ</t>
    </rPh>
    <phoneticPr fontId="1"/>
  </si>
  <si>
    <t>メンバーズカード</t>
  </si>
  <si>
    <t>1</t>
    <phoneticPr fontId="1"/>
  </si>
  <si>
    <t>番号</t>
    <rPh sb="0" eb="2">
      <t>バンゴウ</t>
    </rPh>
    <phoneticPr fontId="1"/>
  </si>
  <si>
    <t>整理番号</t>
    <rPh sb="0" eb="2">
      <t>セイリ</t>
    </rPh>
    <rPh sb="2" eb="4">
      <t>バンゴウ</t>
    </rPh>
    <phoneticPr fontId="1"/>
  </si>
  <si>
    <t>駐車場</t>
    <rPh sb="0" eb="3">
      <t>チュウシャジョウ</t>
    </rPh>
    <phoneticPr fontId="1"/>
  </si>
  <si>
    <t>店舗</t>
    <rPh sb="0" eb="2">
      <t>テンポ</t>
    </rPh>
    <phoneticPr fontId="1"/>
  </si>
  <si>
    <t>飲食店</t>
    <rPh sb="0" eb="2">
      <t>インショク</t>
    </rPh>
    <rPh sb="2" eb="3">
      <t>テン</t>
    </rPh>
    <phoneticPr fontId="1"/>
  </si>
  <si>
    <t>宿泊施設</t>
    <rPh sb="0" eb="2">
      <t>シュクハク</t>
    </rPh>
    <rPh sb="2" eb="4">
      <t>シセツ</t>
    </rPh>
    <phoneticPr fontId="1"/>
  </si>
  <si>
    <t>病院</t>
    <rPh sb="0" eb="2">
      <t>ビョウイン</t>
    </rPh>
    <phoneticPr fontId="1"/>
  </si>
  <si>
    <t>官公署</t>
    <rPh sb="0" eb="2">
      <t>カンコウ</t>
    </rPh>
    <rPh sb="2" eb="3">
      <t>ショ</t>
    </rPh>
    <phoneticPr fontId="1"/>
  </si>
  <si>
    <t>学校</t>
    <rPh sb="0" eb="2">
      <t>ガッコウ</t>
    </rPh>
    <phoneticPr fontId="1"/>
  </si>
  <si>
    <t>運動施設</t>
    <rPh sb="0" eb="2">
      <t>ウンドウ</t>
    </rPh>
    <rPh sb="2" eb="4">
      <t>シセツ</t>
    </rPh>
    <phoneticPr fontId="1"/>
  </si>
  <si>
    <t>レジャー施設</t>
    <rPh sb="4" eb="6">
      <t>シセツ</t>
    </rPh>
    <phoneticPr fontId="1"/>
  </si>
  <si>
    <t>放棄しない</t>
    <rPh sb="0" eb="2">
      <t>ホウキ</t>
    </rPh>
    <phoneticPr fontId="1"/>
  </si>
  <si>
    <t>報労金を受ける権利のみ放棄する</t>
    <rPh sb="0" eb="2">
      <t>ホウロウ</t>
    </rPh>
    <rPh sb="2" eb="3">
      <t>キン</t>
    </rPh>
    <rPh sb="4" eb="5">
      <t>ウ</t>
    </rPh>
    <rPh sb="7" eb="9">
      <t>ケンリ</t>
    </rPh>
    <rPh sb="11" eb="13">
      <t>ホウキ</t>
    </rPh>
    <phoneticPr fontId="1"/>
  </si>
  <si>
    <t>所有権を取得する権利のみ放棄する</t>
    <rPh sb="0" eb="3">
      <t>ショユウケン</t>
    </rPh>
    <rPh sb="4" eb="6">
      <t>シュトク</t>
    </rPh>
    <rPh sb="8" eb="10">
      <t>ケンリ</t>
    </rPh>
    <rPh sb="12" eb="14">
      <t>ホウキ</t>
    </rPh>
    <phoneticPr fontId="1"/>
  </si>
  <si>
    <t>一切の権利を放棄する</t>
    <rPh sb="0" eb="2">
      <t>イッサイ</t>
    </rPh>
    <rPh sb="3" eb="5">
      <t>ケンリ</t>
    </rPh>
    <rPh sb="6" eb="8">
      <t>ホウキ</t>
    </rPh>
    <phoneticPr fontId="1"/>
  </si>
  <si>
    <t>同意しない</t>
    <rPh sb="0" eb="2">
      <t>ドウイ</t>
    </rPh>
    <phoneticPr fontId="1"/>
  </si>
  <si>
    <t>同意する</t>
    <rPh sb="0" eb="2">
      <t>ドウイ</t>
    </rPh>
    <phoneticPr fontId="1"/>
  </si>
  <si>
    <t>同意の有無不明</t>
    <rPh sb="0" eb="2">
      <t>ドウイ</t>
    </rPh>
    <rPh sb="3" eb="5">
      <t>ウム</t>
    </rPh>
    <rPh sb="5" eb="7">
      <t>フメイ</t>
    </rPh>
    <phoneticPr fontId="1"/>
  </si>
  <si>
    <t>0</t>
    <phoneticPr fontId="1"/>
  </si>
  <si>
    <t>2</t>
    <phoneticPr fontId="1"/>
  </si>
  <si>
    <t>9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</si>
  <si>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</si>
  <si>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</si>
  <si>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</si>
  <si>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</si>
  <si>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年
（西暦）
例：2018</t>
    <rPh sb="0" eb="1">
      <t>ネン</t>
    </rPh>
    <rPh sb="3" eb="5">
      <t>セイレキ</t>
    </rPh>
    <rPh sb="7" eb="8">
      <t>レイ</t>
    </rPh>
    <phoneticPr fontId="1"/>
  </si>
  <si>
    <t>拾得場所区分</t>
    <phoneticPr fontId="3"/>
  </si>
  <si>
    <t>拾得者</t>
    <rPh sb="0" eb="3">
      <t>シュウトクシャ</t>
    </rPh>
    <phoneticPr fontId="1"/>
  </si>
  <si>
    <t>記念硬貨
(合計金額)</t>
    <rPh sb="6" eb="8">
      <t>ゴウケイ</t>
    </rPh>
    <rPh sb="8" eb="10">
      <t>キンガク</t>
    </rPh>
    <phoneticPr fontId="3"/>
  </si>
  <si>
    <t>かばん類</t>
    <rPh sb="3" eb="4">
      <t>ルイ</t>
    </rPh>
    <phoneticPr fontId="1"/>
  </si>
  <si>
    <t>02</t>
  </si>
  <si>
    <t>03</t>
  </si>
  <si>
    <t>04</t>
  </si>
  <si>
    <t>05</t>
  </si>
  <si>
    <t>06</t>
  </si>
  <si>
    <t>07</t>
  </si>
  <si>
    <t>08</t>
  </si>
  <si>
    <t>12</t>
  </si>
  <si>
    <t>01</t>
  </si>
  <si>
    <t>99</t>
  </si>
  <si>
    <t>袋・封筒類</t>
    <rPh sb="0" eb="1">
      <t>フクロ</t>
    </rPh>
    <rPh sb="2" eb="4">
      <t>フウトウ</t>
    </rPh>
    <rPh sb="4" eb="5">
      <t>ルイ</t>
    </rPh>
    <phoneticPr fontId="1"/>
  </si>
  <si>
    <t>財布類</t>
    <rPh sb="0" eb="2">
      <t>サイフ</t>
    </rPh>
    <rPh sb="2" eb="3">
      <t>ルイ</t>
    </rPh>
    <phoneticPr fontId="1"/>
  </si>
  <si>
    <t>カードケース類</t>
    <rPh sb="6" eb="7">
      <t>ルイ</t>
    </rPh>
    <phoneticPr fontId="1"/>
  </si>
  <si>
    <t>定期券入れ</t>
    <rPh sb="0" eb="3">
      <t>テイキケン</t>
    </rPh>
    <rPh sb="3" eb="4">
      <t>イ</t>
    </rPh>
    <phoneticPr fontId="1"/>
  </si>
  <si>
    <t>免許証入れ</t>
    <rPh sb="0" eb="3">
      <t>メンキョショウ</t>
    </rPh>
    <rPh sb="3" eb="4">
      <t>イ</t>
    </rPh>
    <phoneticPr fontId="1"/>
  </si>
  <si>
    <t>カード入れ</t>
    <rPh sb="3" eb="4">
      <t>イ</t>
    </rPh>
    <phoneticPr fontId="1"/>
  </si>
  <si>
    <t>名刺入れ</t>
    <rPh sb="0" eb="3">
      <t>メイシイ</t>
    </rPh>
    <phoneticPr fontId="1"/>
  </si>
  <si>
    <t>カメラ類</t>
    <rPh sb="3" eb="4">
      <t>ルイ</t>
    </rPh>
    <phoneticPr fontId="1"/>
  </si>
  <si>
    <t>20</t>
  </si>
  <si>
    <t>時計類</t>
    <rPh sb="0" eb="2">
      <t>トケイ</t>
    </rPh>
    <rPh sb="2" eb="3">
      <t>ルイ</t>
    </rPh>
    <phoneticPr fontId="1"/>
  </si>
  <si>
    <t>22</t>
  </si>
  <si>
    <t>めがね類</t>
    <rPh sb="3" eb="4">
      <t>ルイ</t>
    </rPh>
    <phoneticPr fontId="1"/>
  </si>
  <si>
    <t>24</t>
  </si>
  <si>
    <t>電気製品類</t>
    <rPh sb="0" eb="2">
      <t>デンキ</t>
    </rPh>
    <rPh sb="2" eb="4">
      <t>セイヒン</t>
    </rPh>
    <rPh sb="4" eb="5">
      <t>ルイ</t>
    </rPh>
    <phoneticPr fontId="1"/>
  </si>
  <si>
    <t>26</t>
  </si>
  <si>
    <t>携帯電話類</t>
    <rPh sb="0" eb="2">
      <t>ケイタイ</t>
    </rPh>
    <rPh sb="2" eb="4">
      <t>デンワ</t>
    </rPh>
    <rPh sb="4" eb="5">
      <t>ルイ</t>
    </rPh>
    <phoneticPr fontId="1"/>
  </si>
  <si>
    <t>28</t>
  </si>
  <si>
    <t>貴金属類</t>
    <rPh sb="0" eb="3">
      <t>キキンゾク</t>
    </rPh>
    <rPh sb="3" eb="4">
      <t>ルイ</t>
    </rPh>
    <phoneticPr fontId="1"/>
  </si>
  <si>
    <t>趣味・娯楽用品類</t>
    <rPh sb="0" eb="2">
      <t>シュミ</t>
    </rPh>
    <rPh sb="3" eb="6">
      <t>ゴラクヨウ</t>
    </rPh>
    <rPh sb="6" eb="7">
      <t>ヒン</t>
    </rPh>
    <rPh sb="7" eb="8">
      <t>ルイ</t>
    </rPh>
    <phoneticPr fontId="1"/>
  </si>
  <si>
    <t>14</t>
  </si>
  <si>
    <t>16</t>
  </si>
  <si>
    <t>証明書類・カード類</t>
    <rPh sb="0" eb="2">
      <t>ショウメイ</t>
    </rPh>
    <rPh sb="2" eb="4">
      <t>ショルイ</t>
    </rPh>
    <rPh sb="8" eb="9">
      <t>ルイ</t>
    </rPh>
    <phoneticPr fontId="1"/>
  </si>
  <si>
    <t>18</t>
  </si>
  <si>
    <t>34</t>
  </si>
  <si>
    <t>有価証券類</t>
    <rPh sb="0" eb="2">
      <t>ユウカ</t>
    </rPh>
    <rPh sb="2" eb="4">
      <t>ショウケン</t>
    </rPh>
    <rPh sb="4" eb="5">
      <t>ルイ</t>
    </rPh>
    <phoneticPr fontId="1"/>
  </si>
  <si>
    <t>著作品類</t>
    <rPh sb="0" eb="2">
      <t>チョサク</t>
    </rPh>
    <rPh sb="2" eb="3">
      <t>ヒン</t>
    </rPh>
    <rPh sb="3" eb="4">
      <t>ルイ</t>
    </rPh>
    <phoneticPr fontId="1"/>
  </si>
  <si>
    <t>手帳・文具類</t>
    <rPh sb="0" eb="2">
      <t>テチョウ</t>
    </rPh>
    <rPh sb="3" eb="6">
      <t>ブングルイ</t>
    </rPh>
    <phoneticPr fontId="1"/>
  </si>
  <si>
    <t>書類・紙類</t>
    <rPh sb="0" eb="2">
      <t>ショルイ</t>
    </rPh>
    <rPh sb="3" eb="4">
      <t>カミ</t>
    </rPh>
    <rPh sb="4" eb="5">
      <t>ルイ</t>
    </rPh>
    <phoneticPr fontId="1"/>
  </si>
  <si>
    <t>小包・箱類</t>
    <rPh sb="0" eb="2">
      <t>コヅツミ</t>
    </rPh>
    <rPh sb="3" eb="4">
      <t>ハコ</t>
    </rPh>
    <rPh sb="4" eb="5">
      <t>ルイ</t>
    </rPh>
    <phoneticPr fontId="1"/>
  </si>
  <si>
    <t>衣類・履物類</t>
    <rPh sb="0" eb="2">
      <t>イルイ</t>
    </rPh>
    <rPh sb="3" eb="5">
      <t>ハキモノ</t>
    </rPh>
    <rPh sb="5" eb="6">
      <t>ルイ</t>
    </rPh>
    <phoneticPr fontId="1"/>
  </si>
  <si>
    <t>かさ類</t>
    <rPh sb="2" eb="3">
      <t>ルイ</t>
    </rPh>
    <phoneticPr fontId="1"/>
  </si>
  <si>
    <t>鍵類</t>
    <rPh sb="0" eb="1">
      <t>カギ</t>
    </rPh>
    <rPh sb="1" eb="2">
      <t>ルイ</t>
    </rPh>
    <phoneticPr fontId="1"/>
  </si>
  <si>
    <t>自動車用鍵</t>
    <rPh sb="0" eb="3">
      <t>ジドウシャ</t>
    </rPh>
    <rPh sb="3" eb="4">
      <t>ヨウ</t>
    </rPh>
    <rPh sb="4" eb="5">
      <t>カギ</t>
    </rPh>
    <phoneticPr fontId="1"/>
  </si>
  <si>
    <t>自転車用鍵</t>
    <rPh sb="0" eb="3">
      <t>ジテンシャ</t>
    </rPh>
    <rPh sb="3" eb="4">
      <t>ヨウ</t>
    </rPh>
    <rPh sb="4" eb="5">
      <t>カギ</t>
    </rPh>
    <phoneticPr fontId="1"/>
  </si>
  <si>
    <t>生活用品類</t>
    <rPh sb="0" eb="2">
      <t>セイカツ</t>
    </rPh>
    <rPh sb="2" eb="4">
      <t>ヨウヒン</t>
    </rPh>
    <rPh sb="4" eb="5">
      <t>ルイ</t>
    </rPh>
    <phoneticPr fontId="1"/>
  </si>
  <si>
    <t>医療・化粧品類</t>
    <rPh sb="0" eb="2">
      <t>イリョウ</t>
    </rPh>
    <rPh sb="3" eb="6">
      <t>ケショウヒン</t>
    </rPh>
    <rPh sb="6" eb="7">
      <t>ルイ</t>
    </rPh>
    <phoneticPr fontId="1"/>
  </si>
  <si>
    <t>大分類</t>
    <rPh sb="0" eb="3">
      <t>ダイブンルイ</t>
    </rPh>
    <phoneticPr fontId="1"/>
  </si>
  <si>
    <t>中分類</t>
    <rPh sb="0" eb="1">
      <t>チュウ</t>
    </rPh>
    <rPh sb="1" eb="3">
      <t>ブンルイ</t>
    </rPh>
    <phoneticPr fontId="1"/>
  </si>
  <si>
    <t>品目名</t>
    <rPh sb="0" eb="2">
      <t>ヒンモク</t>
    </rPh>
    <rPh sb="2" eb="3">
      <t>メイ</t>
    </rPh>
    <phoneticPr fontId="1"/>
  </si>
  <si>
    <t>30</t>
  </si>
  <si>
    <t>32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</si>
  <si>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</si>
  <si>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</si>
  <si>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</si>
  <si>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</si>
  <si>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</si>
  <si>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</si>
  <si>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</si>
  <si>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</si>
  <si>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</si>
  <si>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</si>
  <si>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品目</t>
    <rPh sb="0" eb="2">
      <t>ヒンモク</t>
    </rPh>
    <phoneticPr fontId="1"/>
  </si>
  <si>
    <t>トートバッグ</t>
  </si>
  <si>
    <t>スポーツバッグ</t>
  </si>
  <si>
    <t>ショルダーバッグ</t>
  </si>
  <si>
    <t>リュックサック</t>
  </si>
  <si>
    <t>デイパック</t>
  </si>
  <si>
    <t>セカンドバッグ</t>
  </si>
  <si>
    <t>ポーチ</t>
  </si>
  <si>
    <t>きんちゃく</t>
  </si>
  <si>
    <t>デジタルカメラ</t>
  </si>
  <si>
    <t>デジタルビデオカメラ</t>
  </si>
  <si>
    <t>めがね（ケースなし）</t>
  </si>
  <si>
    <t>めがね（ケースあり）</t>
  </si>
  <si>
    <t>サングラス</t>
  </si>
  <si>
    <t>イヤホン</t>
  </si>
  <si>
    <t>ヘッドホン</t>
  </si>
  <si>
    <t>ノートパソコン</t>
  </si>
  <si>
    <t>ゲームソフト</t>
  </si>
  <si>
    <t>ＵＳＢメモリー</t>
  </si>
  <si>
    <t>メモリーカード</t>
  </si>
  <si>
    <t>ネックレス</t>
  </si>
  <si>
    <t>ブレスレット</t>
  </si>
  <si>
    <t>ピアス</t>
  </si>
  <si>
    <t>イヤリング</t>
  </si>
  <si>
    <t>ブローチ</t>
  </si>
  <si>
    <t>ペンダント</t>
  </si>
  <si>
    <t>おもちゃ</t>
  </si>
  <si>
    <t>ゲームカード</t>
  </si>
  <si>
    <t>パスポート</t>
  </si>
  <si>
    <t>キャッシュカード</t>
  </si>
  <si>
    <t>クレジットカード</t>
  </si>
  <si>
    <t>ポイントカード</t>
  </si>
  <si>
    <t>ノート</t>
  </si>
  <si>
    <t>クリアーファイル</t>
  </si>
  <si>
    <t>レシート</t>
  </si>
  <si>
    <t>マフラー</t>
  </si>
  <si>
    <t>スカーフ</t>
  </si>
  <si>
    <t>ショール</t>
  </si>
  <si>
    <t>ストール</t>
  </si>
  <si>
    <t>ジャンパー</t>
  </si>
  <si>
    <t>セキュリティカード</t>
  </si>
  <si>
    <t>タオル</t>
  </si>
  <si>
    <t>ハンカチ</t>
  </si>
  <si>
    <t>ヘアピン</t>
  </si>
  <si>
    <t>めがねケース</t>
  </si>
  <si>
    <t>キーケース</t>
  </si>
  <si>
    <t>ペットボトルケース</t>
  </si>
  <si>
    <t>ティッシュケース</t>
  </si>
  <si>
    <t>コンパクト</t>
  </si>
  <si>
    <t>コード番号</t>
    <rPh sb="3" eb="5">
      <t>バンゴウ</t>
    </rPh>
    <phoneticPr fontId="1"/>
  </si>
  <si>
    <t>代表物件</t>
    <rPh sb="0" eb="2">
      <t>ダイヒョウ</t>
    </rPh>
    <rPh sb="2" eb="4">
      <t>ブッケン</t>
    </rPh>
    <phoneticPr fontId="1"/>
  </si>
  <si>
    <t>物品1</t>
    <rPh sb="0" eb="2">
      <t>ブッピン</t>
    </rPh>
    <phoneticPr fontId="3"/>
  </si>
  <si>
    <t>物品2</t>
    <rPh sb="0" eb="2">
      <t>ブッピン</t>
    </rPh>
    <phoneticPr fontId="3"/>
  </si>
  <si>
    <t>拾得日時を入力</t>
    <rPh sb="0" eb="2">
      <t>シュウトク</t>
    </rPh>
    <rPh sb="2" eb="4">
      <t>ニチジ</t>
    </rPh>
    <rPh sb="5" eb="7">
      <t>ニュウリョク</t>
    </rPh>
    <phoneticPr fontId="1"/>
  </si>
  <si>
    <t>リストから選択</t>
    <rPh sb="5" eb="7">
      <t>センタク</t>
    </rPh>
    <phoneticPr fontId="1"/>
  </si>
  <si>
    <t>↓</t>
    <phoneticPr fontId="1"/>
  </si>
  <si>
    <t>詳細な場所を入力</t>
    <rPh sb="0" eb="2">
      <t>ショウサイ</t>
    </rPh>
    <rPh sb="3" eb="5">
      <t>バショ</t>
    </rPh>
    <rPh sb="6" eb="8">
      <t>ニュウリョク</t>
    </rPh>
    <phoneticPr fontId="1"/>
  </si>
  <si>
    <t>占有者氏名等告知の同意</t>
    <phoneticPr fontId="3"/>
  </si>
  <si>
    <t>占有者権利</t>
    <phoneticPr fontId="3"/>
  </si>
  <si>
    <t>氏名、携帯電話番号が分かる場合は、該当する個所に入力します。</t>
    <rPh sb="0" eb="2">
      <t>シメイ</t>
    </rPh>
    <rPh sb="3" eb="5">
      <t>ケイタイ</t>
    </rPh>
    <rPh sb="5" eb="7">
      <t>デンワ</t>
    </rPh>
    <rPh sb="7" eb="9">
      <t>バンゴウ</t>
    </rPh>
    <rPh sb="10" eb="11">
      <t>ワ</t>
    </rPh>
    <rPh sb="13" eb="15">
      <t>バアイ</t>
    </rPh>
    <rPh sb="17" eb="19">
      <t>ガイトウ</t>
    </rPh>
    <rPh sb="21" eb="23">
      <t>カショ</t>
    </rPh>
    <rPh sb="24" eb="26">
      <t>ニュウリョク</t>
    </rPh>
    <phoneticPr fontId="1"/>
  </si>
  <si>
    <t>点数</t>
    <phoneticPr fontId="3"/>
  </si>
  <si>
    <t>色</t>
    <phoneticPr fontId="3"/>
  </si>
  <si>
    <t>特徴</t>
    <phoneticPr fontId="3"/>
  </si>
  <si>
    <t>①リストから選択</t>
    <rPh sb="6" eb="8">
      <t>センタク</t>
    </rPh>
    <phoneticPr fontId="1"/>
  </si>
  <si>
    <t>②リストから選択</t>
    <rPh sb="6" eb="8">
      <t>センタク</t>
    </rPh>
    <phoneticPr fontId="1"/>
  </si>
  <si>
    <t>No</t>
    <phoneticPr fontId="1"/>
  </si>
  <si>
    <t>在中している拾得物品を入力します。
※大分類からリストを選択してから、物品をリストから選択してください。</t>
    <rPh sb="0" eb="2">
      <t>ザイチュウ</t>
    </rPh>
    <rPh sb="6" eb="8">
      <t>シュウトク</t>
    </rPh>
    <rPh sb="8" eb="10">
      <t>ブッピン</t>
    </rPh>
    <rPh sb="11" eb="13">
      <t>ニュウリョク</t>
    </rPh>
    <rPh sb="19" eb="22">
      <t>ダイブンルイ</t>
    </rPh>
    <rPh sb="28" eb="30">
      <t>センタク</t>
    </rPh>
    <rPh sb="35" eb="37">
      <t>ブッピン</t>
    </rPh>
    <rPh sb="43" eb="45">
      <t>センタク</t>
    </rPh>
    <phoneticPr fontId="1"/>
  </si>
  <si>
    <t>一般拾得者の権利</t>
    <rPh sb="0" eb="2">
      <t>イッパン</t>
    </rPh>
    <rPh sb="2" eb="5">
      <t>シュウトクシャ</t>
    </rPh>
    <rPh sb="6" eb="8">
      <t>ケンリ</t>
    </rPh>
    <phoneticPr fontId="3"/>
  </si>
  <si>
    <t>一般拾得者の氏名等告知の同意</t>
    <rPh sb="0" eb="2">
      <t>イッパン</t>
    </rPh>
    <rPh sb="2" eb="5">
      <t>シュウトクシャ</t>
    </rPh>
    <phoneticPr fontId="3"/>
  </si>
  <si>
    <t>拾得物件</t>
    <rPh sb="0" eb="2">
      <t>シュウトク</t>
    </rPh>
    <rPh sb="2" eb="4">
      <t>ブッケン</t>
    </rPh>
    <phoneticPr fontId="1"/>
  </si>
  <si>
    <t>現金</t>
    <rPh sb="0" eb="2">
      <t>ゲンキン</t>
    </rPh>
    <phoneticPr fontId="1"/>
  </si>
  <si>
    <t>物品の種類、特徴</t>
    <rPh sb="0" eb="2">
      <t>ブッピン</t>
    </rPh>
    <rPh sb="3" eb="5">
      <t>シュルイ</t>
    </rPh>
    <rPh sb="6" eb="8">
      <t>トクチョウ</t>
    </rPh>
    <phoneticPr fontId="1"/>
  </si>
  <si>
    <t>拾得日時</t>
    <rPh sb="0" eb="2">
      <t>シュウトク</t>
    </rPh>
    <rPh sb="2" eb="4">
      <t>ニチジ</t>
    </rPh>
    <phoneticPr fontId="1"/>
  </si>
  <si>
    <t>拾得場所</t>
    <rPh sb="0" eb="2">
      <t>シュウトク</t>
    </rPh>
    <rPh sb="2" eb="4">
      <t>バショ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</si>
  <si>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</si>
  <si>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</si>
  <si>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記名（１件分のみ）</t>
    <rPh sb="0" eb="2">
      <t>キメイ</t>
    </rPh>
    <rPh sb="4" eb="5">
      <t>ケン</t>
    </rPh>
    <rPh sb="5" eb="6">
      <t>ブン</t>
    </rPh>
    <phoneticPr fontId="1"/>
  </si>
  <si>
    <t>拾　得　物　件　台　帳</t>
    <rPh sb="0" eb="1">
      <t>ジュウ</t>
    </rPh>
    <rPh sb="2" eb="3">
      <t>エ</t>
    </rPh>
    <rPh sb="4" eb="5">
      <t>モノ</t>
    </rPh>
    <rPh sb="6" eb="7">
      <t>ケン</t>
    </rPh>
    <rPh sb="8" eb="9">
      <t>ダイ</t>
    </rPh>
    <rPh sb="10" eb="11">
      <t>トバリ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</si>
  <si>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</si>
  <si>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</si>
  <si>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</si>
  <si>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</si>
  <si>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拾得区分を選択してください。</t>
    <rPh sb="0" eb="2">
      <t>シュウトク</t>
    </rPh>
    <rPh sb="2" eb="4">
      <t>クブン</t>
    </rPh>
    <rPh sb="5" eb="7">
      <t>センタク</t>
    </rPh>
    <phoneticPr fontId="1"/>
  </si>
  <si>
    <t>⑤</t>
    <phoneticPr fontId="1"/>
  </si>
  <si>
    <t>拾得住所コードを入力してください。</t>
    <rPh sb="0" eb="2">
      <t>シュウトク</t>
    </rPh>
    <rPh sb="2" eb="4">
      <t>ジュウショ</t>
    </rPh>
    <rPh sb="8" eb="10">
      <t>ニュウリョク</t>
    </rPh>
    <phoneticPr fontId="1"/>
  </si>
  <si>
    <t>一般人から受け取った日時を入力</t>
    <rPh sb="0" eb="2">
      <t>イッパン</t>
    </rPh>
    <rPh sb="2" eb="3">
      <t>ジン</t>
    </rPh>
    <rPh sb="5" eb="6">
      <t>ウ</t>
    </rPh>
    <rPh sb="7" eb="8">
      <t>ト</t>
    </rPh>
    <rPh sb="10" eb="12">
      <t>ニチジ</t>
    </rPh>
    <rPh sb="13" eb="15">
      <t>ニュウリョク</t>
    </rPh>
    <phoneticPr fontId="1"/>
  </si>
  <si>
    <t>交付日時</t>
    <rPh sb="0" eb="2">
      <t>コウフ</t>
    </rPh>
    <phoneticPr fontId="3"/>
  </si>
  <si>
    <t>権利</t>
    <rPh sb="0" eb="2">
      <t>ケンリ</t>
    </rPh>
    <phoneticPr fontId="1"/>
  </si>
  <si>
    <t>氏名等告知</t>
    <rPh sb="0" eb="2">
      <t>シメイ</t>
    </rPh>
    <rPh sb="2" eb="3">
      <t>トウ</t>
    </rPh>
    <rPh sb="3" eb="5">
      <t>コクチ</t>
    </rPh>
    <phoneticPr fontId="1"/>
  </si>
  <si>
    <t>0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</si>
  <si>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</si>
  <si>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</si>
  <si>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</si>
  <si>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</si>
  <si>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9</t>
    <phoneticPr fontId="1"/>
  </si>
  <si>
    <t>費用を受ける権利のみ放棄する</t>
    <rPh sb="0" eb="2">
      <t>ヒヨウ</t>
    </rPh>
    <rPh sb="3" eb="4">
      <t>ウ</t>
    </rPh>
    <rPh sb="6" eb="8">
      <t>ケンリ</t>
    </rPh>
    <rPh sb="10" eb="12">
      <t>ホウキ</t>
    </rPh>
    <phoneticPr fontId="1"/>
  </si>
  <si>
    <t>費用を受ける権利、所有権を取得する権利を放棄する</t>
    <rPh sb="0" eb="2">
      <t>ヒヨウ</t>
    </rPh>
    <rPh sb="3" eb="4">
      <t>ウ</t>
    </rPh>
    <rPh sb="6" eb="8">
      <t>ケンリ</t>
    </rPh>
    <rPh sb="9" eb="12">
      <t>ショユウケン</t>
    </rPh>
    <rPh sb="13" eb="15">
      <t>シュトク</t>
    </rPh>
    <rPh sb="17" eb="19">
      <t>ケンリ</t>
    </rPh>
    <rPh sb="20" eb="22">
      <t>ホウキ</t>
    </rPh>
    <phoneticPr fontId="1"/>
  </si>
  <si>
    <t>報労金を受ける権利、所有権を取得する権利を放棄する</t>
    <rPh sb="0" eb="2">
      <t>ホウロウ</t>
    </rPh>
    <rPh sb="2" eb="3">
      <t>キン</t>
    </rPh>
    <rPh sb="4" eb="5">
      <t>ウ</t>
    </rPh>
    <rPh sb="7" eb="9">
      <t>ケンリ</t>
    </rPh>
    <rPh sb="10" eb="13">
      <t>ショユウケン</t>
    </rPh>
    <rPh sb="14" eb="16">
      <t>シュトク</t>
    </rPh>
    <rPh sb="18" eb="20">
      <t>ケンリ</t>
    </rPh>
    <rPh sb="21" eb="23">
      <t>ホウキ</t>
    </rPh>
    <phoneticPr fontId="1"/>
  </si>
  <si>
    <t>報労金を受ける権利、費用を受ける権利を放棄する</t>
    <rPh sb="0" eb="2">
      <t>ホウロウ</t>
    </rPh>
    <rPh sb="2" eb="3">
      <t>キン</t>
    </rPh>
    <rPh sb="4" eb="5">
      <t>ウ</t>
    </rPh>
    <rPh sb="7" eb="9">
      <t>ケンリ</t>
    </rPh>
    <rPh sb="10" eb="12">
      <t>ヒヨウ</t>
    </rPh>
    <rPh sb="13" eb="14">
      <t>ウ</t>
    </rPh>
    <rPh sb="16" eb="18">
      <t>ケンリ</t>
    </rPh>
    <rPh sb="19" eb="21">
      <t>ホウキ</t>
    </rPh>
    <phoneticPr fontId="1"/>
  </si>
  <si>
    <r>
      <t>金種ごとの枚数を入力します</t>
    </r>
    <r>
      <rPr>
        <b/>
        <sz val="11"/>
        <color rgb="FFFF0000"/>
        <rFont val="ＭＳ Ｐゴシック"/>
        <family val="3"/>
        <charset val="128"/>
      </rPr>
      <t>（「０」の場合は入力不要です）</t>
    </r>
    <r>
      <rPr>
        <b/>
        <sz val="11"/>
        <rFont val="ＭＳ Ｐゴシック"/>
        <family val="3"/>
        <charset val="128"/>
      </rPr>
      <t>。</t>
    </r>
    <rPh sb="0" eb="2">
      <t>キンシュ</t>
    </rPh>
    <rPh sb="5" eb="7">
      <t>マイスウ</t>
    </rPh>
    <rPh sb="8" eb="10">
      <t>ニュウリョク</t>
    </rPh>
    <rPh sb="18" eb="20">
      <t>バアイ</t>
    </rPh>
    <rPh sb="21" eb="23">
      <t>ニュウリョク</t>
    </rPh>
    <rPh sb="23" eb="25">
      <t>フヨウ</t>
    </rPh>
    <phoneticPr fontId="1"/>
  </si>
  <si>
    <r>
      <t>代表となる拾得物品を入力します</t>
    </r>
    <r>
      <rPr>
        <b/>
        <sz val="11"/>
        <color rgb="FFFF0000"/>
        <rFont val="ＭＳ Ｐゴシック"/>
        <family val="3"/>
        <charset val="128"/>
      </rPr>
      <t>（一番外側のものが代表物件です）</t>
    </r>
    <r>
      <rPr>
        <b/>
        <sz val="11"/>
        <rFont val="ＭＳ Ｐゴシック"/>
        <family val="3"/>
        <charset val="128"/>
      </rPr>
      <t>。
※大分類からリストを選択してから、物品をリストから選択してください。</t>
    </r>
    <rPh sb="0" eb="2">
      <t>ダイヒョウ</t>
    </rPh>
    <rPh sb="5" eb="7">
      <t>シュウトク</t>
    </rPh>
    <rPh sb="7" eb="9">
      <t>ブッピン</t>
    </rPh>
    <rPh sb="10" eb="12">
      <t>ニュウリョク</t>
    </rPh>
    <rPh sb="16" eb="18">
      <t>イチバン</t>
    </rPh>
    <rPh sb="18" eb="20">
      <t>ソトガワ</t>
    </rPh>
    <rPh sb="24" eb="26">
      <t>ダイヒョウ</t>
    </rPh>
    <rPh sb="26" eb="28">
      <t>ブッケン</t>
    </rPh>
    <phoneticPr fontId="1"/>
  </si>
  <si>
    <t>１：費用:○、報労金:×、所有権:○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</si>
  <si>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０：費用:○、報労金:○、所有権:○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</si>
  <si>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２：費用:○、報労金:○、所有権:×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</si>
  <si>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３：費用:×、報労金:○、所有権:○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</si>
  <si>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４：費用:×、報労金:○、所有権:×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</si>
  <si>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５：費用:○、報労金:×、所有権:×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</si>
  <si>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６：費用:×、報労金:×、所有権:○</t>
    <rPh sb="2" eb="4">
      <t>ヒヨウ</t>
    </rPh>
    <rPh sb="7" eb="8">
      <t>ホウ</t>
    </rPh>
    <rPh sb="8" eb="10">
      <t>ロウキン</t>
    </rPh>
    <rPh sb="13" eb="16">
      <t>ショユウケン</t>
    </rPh>
    <phoneticPr fontId="1"/>
  </si>
  <si>
    <t>９：費用:×、報労金:×、所有権:×</t>
    <rPh sb="2" eb="4">
      <t>ヒヨウ</t>
    </rPh>
    <rPh sb="7" eb="9">
      <t>ホウロウ</t>
    </rPh>
    <rPh sb="9" eb="10">
      <t>キン</t>
    </rPh>
    <rPh sb="13" eb="16">
      <t>ショユウケン</t>
    </rPh>
    <phoneticPr fontId="1"/>
  </si>
  <si>
    <t>１：施設占有者（従業員）</t>
    <rPh sb="2" eb="4">
      <t>シセツ</t>
    </rPh>
    <rPh sb="4" eb="7">
      <t>センユウシャ</t>
    </rPh>
    <rPh sb="8" eb="11">
      <t>ジュウギョウイン</t>
    </rPh>
    <phoneticPr fontId="1"/>
  </si>
  <si>
    <t>２：一般人（お客等）</t>
    <rPh sb="2" eb="4">
      <t>イッパン</t>
    </rPh>
    <rPh sb="4" eb="5">
      <t>ジン</t>
    </rPh>
    <rPh sb="7" eb="8">
      <t>キャク</t>
    </rPh>
    <rPh sb="8" eb="9">
      <t>トウ</t>
    </rPh>
    <phoneticPr fontId="1"/>
  </si>
  <si>
    <t>０：同意しない</t>
    <rPh sb="2" eb="4">
      <t>ドウイ</t>
    </rPh>
    <phoneticPr fontId="1"/>
  </si>
  <si>
    <t>１：同意する</t>
    <rPh sb="2" eb="4">
      <t>ドウイ</t>
    </rPh>
    <phoneticPr fontId="1"/>
  </si>
  <si>
    <t>９：同意の有無不明</t>
    <rPh sb="2" eb="4">
      <t>ドウイ</t>
    </rPh>
    <rPh sb="5" eb="7">
      <t>ウム</t>
    </rPh>
    <rPh sb="7" eb="9">
      <t>フメイ</t>
    </rPh>
    <phoneticPr fontId="1"/>
  </si>
  <si>
    <t>一般拾得者氏名</t>
    <rPh sb="0" eb="2">
      <t>イッパン</t>
    </rPh>
    <rPh sb="5" eb="7">
      <t>シメイ</t>
    </rPh>
    <phoneticPr fontId="3"/>
  </si>
  <si>
    <t>一般拾得者住所
(都道府県から入力)</t>
    <rPh sb="9" eb="13">
      <t>トドウフケン</t>
    </rPh>
    <rPh sb="15" eb="17">
      <t>ニュウリョク</t>
    </rPh>
    <phoneticPr fontId="3"/>
  </si>
  <si>
    <t>固有番号1</t>
    <rPh sb="0" eb="2">
      <t>コユウ</t>
    </rPh>
    <rPh sb="2" eb="4">
      <t>バンゴウ</t>
    </rPh>
    <phoneticPr fontId="1"/>
  </si>
  <si>
    <t>現金内訳</t>
    <rPh sb="0" eb="2">
      <t>ゲンキン</t>
    </rPh>
    <rPh sb="2" eb="4">
      <t>ウチワケ</t>
    </rPh>
    <phoneticPr fontId="1"/>
  </si>
  <si>
    <t>拾得者が「一般人（お客様等）」の場合のみ、入力します。</t>
    <rPh sb="0" eb="3">
      <t>シュウトクシャ</t>
    </rPh>
    <rPh sb="5" eb="7">
      <t>イッパン</t>
    </rPh>
    <rPh sb="7" eb="8">
      <t>ジン</t>
    </rPh>
    <rPh sb="10" eb="11">
      <t>キャク</t>
    </rPh>
    <rPh sb="11" eb="12">
      <t>サマ</t>
    </rPh>
    <rPh sb="12" eb="13">
      <t>トウ</t>
    </rPh>
    <rPh sb="16" eb="18">
      <t>バアイ</t>
    </rPh>
    <rPh sb="21" eb="23">
      <t>ニュウリョク</t>
    </rPh>
    <phoneticPr fontId="1"/>
  </si>
  <si>
    <t>整理番号</t>
    <rPh sb="0" eb="2">
      <t>セイリ</t>
    </rPh>
    <rPh sb="2" eb="4">
      <t>バンゴウ</t>
    </rPh>
    <phoneticPr fontId="1"/>
  </si>
  <si>
    <t>任意の番号を入力</t>
    <rPh sb="0" eb="2">
      <t>ニンイ</t>
    </rPh>
    <rPh sb="3" eb="5">
      <t>バンゴウ</t>
    </rPh>
    <rPh sb="6" eb="8">
      <t>ニュウリョク</t>
    </rPh>
    <phoneticPr fontId="1"/>
  </si>
  <si>
    <t>公園</t>
    <rPh sb="0" eb="2">
      <t>コウエン</t>
    </rPh>
    <phoneticPr fontId="1"/>
  </si>
  <si>
    <t>路上</t>
    <rPh sb="0" eb="2">
      <t>ロジョウ</t>
    </rPh>
    <phoneticPr fontId="1"/>
  </si>
  <si>
    <t>空き地</t>
    <rPh sb="0" eb="1">
      <t>ア</t>
    </rPh>
    <rPh sb="2" eb="3">
      <t>チ</t>
    </rPh>
    <phoneticPr fontId="1"/>
  </si>
  <si>
    <t>田畑</t>
    <rPh sb="0" eb="2">
      <t>タハタ</t>
    </rPh>
    <phoneticPr fontId="1"/>
  </si>
  <si>
    <t>河川敷</t>
    <rPh sb="0" eb="3">
      <t>カセンジキ</t>
    </rPh>
    <phoneticPr fontId="1"/>
  </si>
  <si>
    <t>海岸</t>
    <rPh sb="0" eb="2">
      <t>カイガン</t>
    </rPh>
    <phoneticPr fontId="1"/>
  </si>
  <si>
    <t>鉄道</t>
    <rPh sb="0" eb="2">
      <t>テツドウ</t>
    </rPh>
    <phoneticPr fontId="1"/>
  </si>
  <si>
    <t>バス</t>
    <phoneticPr fontId="1"/>
  </si>
  <si>
    <t>タクシー</t>
    <phoneticPr fontId="1"/>
  </si>
  <si>
    <t>航空</t>
    <rPh sb="0" eb="2">
      <t>コウクウ</t>
    </rPh>
    <phoneticPr fontId="1"/>
  </si>
  <si>
    <t>船舶</t>
    <rPh sb="0" eb="2">
      <t>センパク</t>
    </rPh>
    <phoneticPr fontId="1"/>
  </si>
  <si>
    <t>上記以外（自由入力）</t>
    <rPh sb="0" eb="2">
      <t>ジョウキ</t>
    </rPh>
    <rPh sb="2" eb="4">
      <t>イガイ</t>
    </rPh>
    <rPh sb="5" eb="7">
      <t>ジユウ</t>
    </rPh>
    <rPh sb="7" eb="9">
      <t>ニュウリョク</t>
    </rPh>
    <phoneticPr fontId="1"/>
  </si>
  <si>
    <t>56</t>
  </si>
  <si>
    <t>58</t>
  </si>
  <si>
    <t>かばん類</t>
    <rPh sb="3" eb="4">
      <t>ルイ</t>
    </rPh>
    <phoneticPr fontId="2"/>
  </si>
  <si>
    <t>袋・封筒類</t>
    <rPh sb="0" eb="1">
      <t>フクロ</t>
    </rPh>
    <rPh sb="2" eb="4">
      <t>フウトウ</t>
    </rPh>
    <rPh sb="4" eb="5">
      <t>ルイ</t>
    </rPh>
    <phoneticPr fontId="2"/>
  </si>
  <si>
    <t>財布類</t>
    <rPh sb="0" eb="2">
      <t>サイフ</t>
    </rPh>
    <rPh sb="2" eb="3">
      <t>ルイ</t>
    </rPh>
    <phoneticPr fontId="2"/>
  </si>
  <si>
    <t>カードケース類</t>
    <rPh sb="6" eb="7">
      <t>ルイ</t>
    </rPh>
    <phoneticPr fontId="2"/>
  </si>
  <si>
    <t>カメラ類</t>
    <rPh sb="3" eb="4">
      <t>ルイ</t>
    </rPh>
    <phoneticPr fontId="2"/>
  </si>
  <si>
    <t>時計類</t>
    <rPh sb="0" eb="2">
      <t>トケイ</t>
    </rPh>
    <rPh sb="2" eb="3">
      <t>ルイ</t>
    </rPh>
    <phoneticPr fontId="2"/>
  </si>
  <si>
    <t>めがね類</t>
    <rPh sb="3" eb="4">
      <t>ルイ</t>
    </rPh>
    <phoneticPr fontId="2"/>
  </si>
  <si>
    <t>電気製品類</t>
    <rPh sb="0" eb="2">
      <t>デンキ</t>
    </rPh>
    <rPh sb="2" eb="4">
      <t>セイヒン</t>
    </rPh>
    <rPh sb="4" eb="5">
      <t>ルイ</t>
    </rPh>
    <phoneticPr fontId="2"/>
  </si>
  <si>
    <t>携帯電話類</t>
    <rPh sb="0" eb="2">
      <t>ケイタイ</t>
    </rPh>
    <rPh sb="2" eb="4">
      <t>デンワ</t>
    </rPh>
    <rPh sb="4" eb="5">
      <t>ルイ</t>
    </rPh>
    <phoneticPr fontId="2"/>
  </si>
  <si>
    <t>貴金属類</t>
    <rPh sb="0" eb="3">
      <t>キキンゾク</t>
    </rPh>
    <rPh sb="3" eb="4">
      <t>ルイ</t>
    </rPh>
    <phoneticPr fontId="2"/>
  </si>
  <si>
    <t>趣味・娯楽用品類</t>
    <rPh sb="0" eb="2">
      <t>シュミ</t>
    </rPh>
    <rPh sb="3" eb="6">
      <t>ゴラクヨウ</t>
    </rPh>
    <rPh sb="6" eb="7">
      <t>ヒン</t>
    </rPh>
    <rPh sb="7" eb="8">
      <t>ルイ</t>
    </rPh>
    <phoneticPr fontId="2"/>
  </si>
  <si>
    <t>証明書類・カード類</t>
    <rPh sb="0" eb="2">
      <t>ショウメイ</t>
    </rPh>
    <rPh sb="2" eb="4">
      <t>ショルイ</t>
    </rPh>
    <rPh sb="8" eb="9">
      <t>ルイ</t>
    </rPh>
    <phoneticPr fontId="2"/>
  </si>
  <si>
    <t>有価証券類</t>
    <rPh sb="0" eb="2">
      <t>ユウカ</t>
    </rPh>
    <rPh sb="2" eb="4">
      <t>ショウケン</t>
    </rPh>
    <rPh sb="4" eb="5">
      <t>ルイ</t>
    </rPh>
    <phoneticPr fontId="2"/>
  </si>
  <si>
    <t>著作品類</t>
    <rPh sb="0" eb="2">
      <t>チョサク</t>
    </rPh>
    <rPh sb="2" eb="3">
      <t>ヒン</t>
    </rPh>
    <rPh sb="3" eb="4">
      <t>ルイ</t>
    </rPh>
    <phoneticPr fontId="2"/>
  </si>
  <si>
    <t>手帳・文具類</t>
    <rPh sb="0" eb="2">
      <t>テチョウ</t>
    </rPh>
    <rPh sb="3" eb="6">
      <t>ブングルイ</t>
    </rPh>
    <phoneticPr fontId="2"/>
  </si>
  <si>
    <t>書類・紙類</t>
    <rPh sb="0" eb="2">
      <t>ショルイ</t>
    </rPh>
    <rPh sb="3" eb="4">
      <t>カミ</t>
    </rPh>
    <rPh sb="4" eb="5">
      <t>ルイ</t>
    </rPh>
    <phoneticPr fontId="2"/>
  </si>
  <si>
    <t>小包・箱類</t>
    <rPh sb="0" eb="2">
      <t>コヅツミ</t>
    </rPh>
    <rPh sb="3" eb="4">
      <t>ハコ</t>
    </rPh>
    <rPh sb="4" eb="5">
      <t>ルイ</t>
    </rPh>
    <phoneticPr fontId="2"/>
  </si>
  <si>
    <t>衣類・履物類</t>
    <rPh sb="0" eb="2">
      <t>イルイ</t>
    </rPh>
    <rPh sb="3" eb="5">
      <t>ハキモノ</t>
    </rPh>
    <rPh sb="5" eb="6">
      <t>ルイ</t>
    </rPh>
    <phoneticPr fontId="2"/>
  </si>
  <si>
    <t>かさ類</t>
    <rPh sb="2" eb="3">
      <t>ルイ</t>
    </rPh>
    <phoneticPr fontId="2"/>
  </si>
  <si>
    <t>鍵類</t>
    <rPh sb="0" eb="1">
      <t>カギ</t>
    </rPh>
    <rPh sb="1" eb="2">
      <t>ルイ</t>
    </rPh>
    <phoneticPr fontId="2"/>
  </si>
  <si>
    <t>生活用品類</t>
    <rPh sb="0" eb="2">
      <t>セイカツ</t>
    </rPh>
    <rPh sb="2" eb="4">
      <t>ヨウヒン</t>
    </rPh>
    <rPh sb="4" eb="5">
      <t>ルイ</t>
    </rPh>
    <phoneticPr fontId="2"/>
  </si>
  <si>
    <t>医療・化粧品類</t>
    <rPh sb="0" eb="2">
      <t>イリョウ</t>
    </rPh>
    <rPh sb="3" eb="6">
      <t>ケショウヒン</t>
    </rPh>
    <rPh sb="6" eb="7">
      <t>ルイ</t>
    </rPh>
    <phoneticPr fontId="2"/>
  </si>
  <si>
    <t>食料品類</t>
    <rPh sb="0" eb="3">
      <t>ショクリョウヒン</t>
    </rPh>
    <rPh sb="3" eb="4">
      <t>ルイ</t>
    </rPh>
    <phoneticPr fontId="2"/>
  </si>
  <si>
    <t>動植物類</t>
    <rPh sb="0" eb="3">
      <t>ドウショクブツ</t>
    </rPh>
    <rPh sb="3" eb="4">
      <t>ルイ</t>
    </rPh>
    <phoneticPr fontId="2"/>
  </si>
  <si>
    <t>その他</t>
    <rPh sb="2" eb="3">
      <t>タ</t>
    </rPh>
    <phoneticPr fontId="2"/>
  </si>
  <si>
    <t>09</t>
  </si>
  <si>
    <t>手提げかばん</t>
    <rPh sb="0" eb="2">
      <t>テサ</t>
    </rPh>
    <phoneticPr fontId="2"/>
  </si>
  <si>
    <t>ハンドバッグ</t>
  </si>
  <si>
    <t>ビジネスバッグ</t>
  </si>
  <si>
    <t>ボストンバッグ</t>
  </si>
  <si>
    <t>アタッシュケース</t>
  </si>
  <si>
    <t>トランク</t>
  </si>
  <si>
    <t>シューズバッグ</t>
  </si>
  <si>
    <t>学生かばん</t>
    <rPh sb="0" eb="2">
      <t>ガクセイ</t>
    </rPh>
    <phoneticPr fontId="2"/>
  </si>
  <si>
    <t>肩掛けかばん</t>
    <rPh sb="0" eb="2">
      <t>カタカ</t>
    </rPh>
    <phoneticPr fontId="2"/>
  </si>
  <si>
    <t>抱えかばん</t>
    <rPh sb="0" eb="1">
      <t>カカ</t>
    </rPh>
    <phoneticPr fontId="2"/>
  </si>
  <si>
    <t>小物入れ</t>
    <rPh sb="0" eb="2">
      <t>コモノ</t>
    </rPh>
    <rPh sb="2" eb="3">
      <t>イ</t>
    </rPh>
    <phoneticPr fontId="2"/>
  </si>
  <si>
    <t>ウエストポーチ</t>
  </si>
  <si>
    <t>ポシェット</t>
  </si>
  <si>
    <t>たばこ入れ</t>
    <rPh sb="3" eb="4">
      <t>イ</t>
    </rPh>
    <phoneticPr fontId="2"/>
  </si>
  <si>
    <t>スーツケース</t>
  </si>
  <si>
    <t>ハンガーケース</t>
  </si>
  <si>
    <t>手提げ袋（ビニール）</t>
    <rPh sb="0" eb="2">
      <t>テサ</t>
    </rPh>
    <rPh sb="3" eb="4">
      <t>ブクロ</t>
    </rPh>
    <phoneticPr fontId="2"/>
  </si>
  <si>
    <t>手提げ袋（紙）</t>
    <rPh sb="0" eb="2">
      <t>テサ</t>
    </rPh>
    <rPh sb="3" eb="4">
      <t>ブクロ</t>
    </rPh>
    <rPh sb="5" eb="6">
      <t>カミ</t>
    </rPh>
    <phoneticPr fontId="2"/>
  </si>
  <si>
    <t>レジ袋</t>
    <rPh sb="2" eb="3">
      <t>ブクロ</t>
    </rPh>
    <phoneticPr fontId="2"/>
  </si>
  <si>
    <t>ビニール袋</t>
    <rPh sb="4" eb="5">
      <t>ブクロ</t>
    </rPh>
    <phoneticPr fontId="2"/>
  </si>
  <si>
    <t>紙袋</t>
    <rPh sb="0" eb="2">
      <t>カミブクロ</t>
    </rPh>
    <phoneticPr fontId="2"/>
  </si>
  <si>
    <t>布袋</t>
    <rPh sb="0" eb="1">
      <t>ヌノ</t>
    </rPh>
    <rPh sb="1" eb="2">
      <t>ブクロ</t>
    </rPh>
    <phoneticPr fontId="2"/>
  </si>
  <si>
    <t>封筒</t>
    <rPh sb="0" eb="2">
      <t>フウトウ</t>
    </rPh>
    <phoneticPr fontId="2"/>
  </si>
  <si>
    <t>お年玉袋</t>
    <rPh sb="1" eb="3">
      <t>トシダマ</t>
    </rPh>
    <rPh sb="3" eb="4">
      <t>ブクロ</t>
    </rPh>
    <phoneticPr fontId="2"/>
  </si>
  <si>
    <t>のし袋</t>
    <rPh sb="2" eb="3">
      <t>ブクロ</t>
    </rPh>
    <phoneticPr fontId="2"/>
  </si>
  <si>
    <t>薬袋</t>
    <rPh sb="0" eb="1">
      <t>クスリ</t>
    </rPh>
    <rPh sb="1" eb="2">
      <t>ブクロ</t>
    </rPh>
    <phoneticPr fontId="2"/>
  </si>
  <si>
    <t>書類袋</t>
    <rPh sb="0" eb="2">
      <t>ショルイ</t>
    </rPh>
    <rPh sb="2" eb="3">
      <t>フクロ</t>
    </rPh>
    <phoneticPr fontId="2"/>
  </si>
  <si>
    <t>名入り封筒</t>
    <rPh sb="0" eb="1">
      <t>メイ</t>
    </rPh>
    <rPh sb="1" eb="2">
      <t>イ</t>
    </rPh>
    <rPh sb="3" eb="5">
      <t>フウトウ</t>
    </rPh>
    <phoneticPr fontId="2"/>
  </si>
  <si>
    <t>財布</t>
    <rPh sb="0" eb="2">
      <t>サイフ</t>
    </rPh>
    <phoneticPr fontId="2"/>
  </si>
  <si>
    <t>札入れ</t>
    <rPh sb="0" eb="1">
      <t>サツ</t>
    </rPh>
    <rPh sb="1" eb="2">
      <t>イ</t>
    </rPh>
    <phoneticPr fontId="2"/>
  </si>
  <si>
    <t>がま口</t>
    <rPh sb="2" eb="3">
      <t>グチ</t>
    </rPh>
    <phoneticPr fontId="2"/>
  </si>
  <si>
    <t>小銭入れ</t>
    <rPh sb="0" eb="2">
      <t>コゼニ</t>
    </rPh>
    <rPh sb="2" eb="3">
      <t>イ</t>
    </rPh>
    <phoneticPr fontId="2"/>
  </si>
  <si>
    <t>小銭入れ（チャック式）</t>
    <rPh sb="0" eb="2">
      <t>コゼニ</t>
    </rPh>
    <rPh sb="2" eb="3">
      <t>イ</t>
    </rPh>
    <rPh sb="9" eb="10">
      <t>シキ</t>
    </rPh>
    <phoneticPr fontId="2"/>
  </si>
  <si>
    <t>小銭入れ（ホック式）</t>
    <rPh sb="0" eb="2">
      <t>コゼニ</t>
    </rPh>
    <rPh sb="2" eb="3">
      <t>イ</t>
    </rPh>
    <rPh sb="8" eb="9">
      <t>シキ</t>
    </rPh>
    <phoneticPr fontId="2"/>
  </si>
  <si>
    <t>コインケース</t>
  </si>
  <si>
    <t>定期券入れ</t>
    <rPh sb="0" eb="3">
      <t>テイキケン</t>
    </rPh>
    <rPh sb="3" eb="4">
      <t>イ</t>
    </rPh>
    <phoneticPr fontId="2"/>
  </si>
  <si>
    <t>免許証入れ</t>
    <rPh sb="0" eb="3">
      <t>メンキョショウ</t>
    </rPh>
    <rPh sb="3" eb="4">
      <t>イ</t>
    </rPh>
    <phoneticPr fontId="2"/>
  </si>
  <si>
    <t>カード入れ</t>
    <rPh sb="3" eb="4">
      <t>イ</t>
    </rPh>
    <phoneticPr fontId="2"/>
  </si>
  <si>
    <t>名刺入れ</t>
    <rPh sb="0" eb="3">
      <t>メイシイ</t>
    </rPh>
    <phoneticPr fontId="2"/>
  </si>
  <si>
    <t>コンパクトカメラ</t>
  </si>
  <si>
    <t>一眼レフカメラ</t>
    <rPh sb="0" eb="2">
      <t>イチガン</t>
    </rPh>
    <phoneticPr fontId="2"/>
  </si>
  <si>
    <t>ポラロイドカメラ</t>
  </si>
  <si>
    <t>使い捨てカメラ</t>
    <rPh sb="0" eb="1">
      <t>ツカ</t>
    </rPh>
    <rPh sb="2" eb="3">
      <t>ス</t>
    </rPh>
    <phoneticPr fontId="2"/>
  </si>
  <si>
    <t>ビデオカメラ</t>
  </si>
  <si>
    <t>カメラケース</t>
  </si>
  <si>
    <t>フィルム</t>
  </si>
  <si>
    <t>三脚</t>
    <rPh sb="0" eb="2">
      <t>サンキャク</t>
    </rPh>
    <phoneticPr fontId="2"/>
  </si>
  <si>
    <t>カメラレンズ</t>
  </si>
  <si>
    <t>腕時計男性用（金属製ベルト）</t>
    <rPh sb="0" eb="1">
      <t>ウデ</t>
    </rPh>
    <rPh sb="1" eb="3">
      <t>ドケイ</t>
    </rPh>
    <rPh sb="3" eb="6">
      <t>ダンセイヨウ</t>
    </rPh>
    <rPh sb="7" eb="10">
      <t>キンゾクセイ</t>
    </rPh>
    <phoneticPr fontId="2"/>
  </si>
  <si>
    <t>腕時計女性用（金属製ベルト）</t>
    <rPh sb="0" eb="1">
      <t>ウデ</t>
    </rPh>
    <rPh sb="1" eb="3">
      <t>ドケイ</t>
    </rPh>
    <rPh sb="3" eb="6">
      <t>ジョセイヨウ</t>
    </rPh>
    <rPh sb="7" eb="10">
      <t>キンゾクセイ</t>
    </rPh>
    <phoneticPr fontId="2"/>
  </si>
  <si>
    <t>腕時計男性用（革製ベルト）</t>
    <rPh sb="0" eb="1">
      <t>ウデ</t>
    </rPh>
    <rPh sb="1" eb="3">
      <t>ドケイ</t>
    </rPh>
    <rPh sb="3" eb="6">
      <t>ダンセイヨウ</t>
    </rPh>
    <rPh sb="7" eb="9">
      <t>カワセイ</t>
    </rPh>
    <phoneticPr fontId="2"/>
  </si>
  <si>
    <t>腕時計女性用（革製ベルト）</t>
    <rPh sb="0" eb="1">
      <t>ウデ</t>
    </rPh>
    <rPh sb="1" eb="3">
      <t>ドケイ</t>
    </rPh>
    <rPh sb="3" eb="6">
      <t>ジョセイヨウ</t>
    </rPh>
    <rPh sb="7" eb="9">
      <t>カワセイ</t>
    </rPh>
    <phoneticPr fontId="2"/>
  </si>
  <si>
    <t>腕時計男性用（その他ベルト）</t>
    <rPh sb="0" eb="1">
      <t>ウデ</t>
    </rPh>
    <rPh sb="1" eb="3">
      <t>ドケイ</t>
    </rPh>
    <rPh sb="3" eb="6">
      <t>ダンセイヨウ</t>
    </rPh>
    <rPh sb="9" eb="10">
      <t>タ</t>
    </rPh>
    <phoneticPr fontId="2"/>
  </si>
  <si>
    <t>腕時計女性用（その他ベルト）</t>
    <rPh sb="0" eb="1">
      <t>ウデ</t>
    </rPh>
    <rPh sb="1" eb="3">
      <t>ドケイ</t>
    </rPh>
    <rPh sb="3" eb="6">
      <t>ジョセイヨウ</t>
    </rPh>
    <rPh sb="9" eb="10">
      <t>タ</t>
    </rPh>
    <phoneticPr fontId="2"/>
  </si>
  <si>
    <t>置時計</t>
    <rPh sb="0" eb="3">
      <t>オキドケイ</t>
    </rPh>
    <phoneticPr fontId="2"/>
  </si>
  <si>
    <t>懐中時計</t>
    <rPh sb="0" eb="2">
      <t>カイチュウ</t>
    </rPh>
    <rPh sb="2" eb="4">
      <t>ドケイ</t>
    </rPh>
    <phoneticPr fontId="2"/>
  </si>
  <si>
    <t>壁掛時計</t>
    <rPh sb="0" eb="2">
      <t>カベカ</t>
    </rPh>
    <rPh sb="2" eb="4">
      <t>ドケイ</t>
    </rPh>
    <phoneticPr fontId="2"/>
  </si>
  <si>
    <t>ゴーグル</t>
  </si>
  <si>
    <t>コンタクトレンズ</t>
  </si>
  <si>
    <t>双眼鏡</t>
    <rPh sb="0" eb="3">
      <t>ソウガンキョウ</t>
    </rPh>
    <phoneticPr fontId="2"/>
  </si>
  <si>
    <t>レンズ</t>
  </si>
  <si>
    <t>ルーペ</t>
  </si>
  <si>
    <t>防犯ブザー</t>
    <rPh sb="0" eb="2">
      <t>ボウハン</t>
    </rPh>
    <phoneticPr fontId="2"/>
  </si>
  <si>
    <t>ライト</t>
  </si>
  <si>
    <t>電気かみそり</t>
    <rPh sb="0" eb="2">
      <t>デンキ</t>
    </rPh>
    <phoneticPr fontId="2"/>
  </si>
  <si>
    <t>ＤＶＤプレーヤー</t>
  </si>
  <si>
    <t>ドライヤー</t>
  </si>
  <si>
    <t>電球</t>
    <rPh sb="0" eb="2">
      <t>デンキュウ</t>
    </rPh>
    <phoneticPr fontId="2"/>
  </si>
  <si>
    <t>ＭＰ３プレーヤー</t>
  </si>
  <si>
    <t>デジタルオーディオプレーヤー</t>
  </si>
  <si>
    <t>携帯ラジオ</t>
    <rPh sb="0" eb="2">
      <t>ケイタイ</t>
    </rPh>
    <phoneticPr fontId="2"/>
  </si>
  <si>
    <t>ＭＤプレーヤー</t>
  </si>
  <si>
    <t>ＣＤプレーヤー</t>
  </si>
  <si>
    <t>マイク</t>
  </si>
  <si>
    <t>電卓</t>
    <rPh sb="0" eb="2">
      <t>デンタク</t>
    </rPh>
    <phoneticPr fontId="2"/>
  </si>
  <si>
    <t>電子辞書</t>
    <rPh sb="0" eb="2">
      <t>デンシ</t>
    </rPh>
    <rPh sb="2" eb="4">
      <t>ジショ</t>
    </rPh>
    <phoneticPr fontId="2"/>
  </si>
  <si>
    <t>電子手帳</t>
    <rPh sb="0" eb="2">
      <t>デンシ</t>
    </rPh>
    <rPh sb="2" eb="4">
      <t>テチョウ</t>
    </rPh>
    <phoneticPr fontId="2"/>
  </si>
  <si>
    <t>パソコンソフト</t>
  </si>
  <si>
    <t>マウスパッド</t>
  </si>
  <si>
    <t>ゲーム機</t>
    <rPh sb="3" eb="4">
      <t>キ</t>
    </rPh>
    <phoneticPr fontId="2"/>
  </si>
  <si>
    <t>ＦＤ</t>
  </si>
  <si>
    <t>ビデオテープ</t>
  </si>
  <si>
    <t>カセットテープ</t>
  </si>
  <si>
    <t>ＤＶＤ</t>
  </si>
  <si>
    <t>ＣＤ</t>
  </si>
  <si>
    <t>ＭＤ</t>
  </si>
  <si>
    <t>充電器</t>
    <rPh sb="0" eb="3">
      <t>ジュウデンキ</t>
    </rPh>
    <phoneticPr fontId="2"/>
  </si>
  <si>
    <t>電池</t>
    <rPh sb="0" eb="2">
      <t>デンチ</t>
    </rPh>
    <phoneticPr fontId="2"/>
  </si>
  <si>
    <t>アダプター</t>
  </si>
  <si>
    <t>コード</t>
  </si>
  <si>
    <t>携帯電話機</t>
    <rPh sb="0" eb="2">
      <t>ケイタイ</t>
    </rPh>
    <rPh sb="2" eb="4">
      <t>デンワ</t>
    </rPh>
    <rPh sb="4" eb="5">
      <t>キ</t>
    </rPh>
    <phoneticPr fontId="2"/>
  </si>
  <si>
    <t>ポケットベル</t>
  </si>
  <si>
    <t>指輪（石つき）</t>
    <rPh sb="3" eb="4">
      <t>イシ</t>
    </rPh>
    <phoneticPr fontId="2"/>
  </si>
  <si>
    <t>指輪（石なし）</t>
    <rPh sb="3" eb="4">
      <t>イシ</t>
    </rPh>
    <phoneticPr fontId="2"/>
  </si>
  <si>
    <t>金地金</t>
    <rPh sb="0" eb="1">
      <t>キン</t>
    </rPh>
    <rPh sb="1" eb="3">
      <t>ジガネ</t>
    </rPh>
    <phoneticPr fontId="2"/>
  </si>
  <si>
    <t>グローブ</t>
  </si>
  <si>
    <t>ゴルフバッグ</t>
  </si>
  <si>
    <t>ゴルフクラブ</t>
  </si>
  <si>
    <t>テニスラケット</t>
  </si>
  <si>
    <t>スケートボード</t>
  </si>
  <si>
    <t>浮き輪</t>
    <rPh sb="0" eb="1">
      <t>ウ</t>
    </rPh>
    <rPh sb="2" eb="3">
      <t>ワ</t>
    </rPh>
    <phoneticPr fontId="2"/>
  </si>
  <si>
    <t>釣り竿</t>
    <rPh sb="0" eb="1">
      <t>ツ</t>
    </rPh>
    <rPh sb="2" eb="3">
      <t>サオ</t>
    </rPh>
    <phoneticPr fontId="2"/>
  </si>
  <si>
    <t>釣り道具</t>
    <rPh sb="0" eb="1">
      <t>ツ</t>
    </rPh>
    <rPh sb="2" eb="4">
      <t>ドウグ</t>
    </rPh>
    <phoneticPr fontId="2"/>
  </si>
  <si>
    <t>クーラーボックス</t>
  </si>
  <si>
    <t>ギター</t>
  </si>
  <si>
    <t>笛</t>
    <rPh sb="0" eb="1">
      <t>フエ</t>
    </rPh>
    <phoneticPr fontId="2"/>
  </si>
  <si>
    <t>フルート</t>
  </si>
  <si>
    <t>ぬいぐるみ</t>
  </si>
  <si>
    <t>人形</t>
    <rPh sb="0" eb="2">
      <t>ニンギョウ</t>
    </rPh>
    <phoneticPr fontId="2"/>
  </si>
  <si>
    <t>トランプ</t>
  </si>
  <si>
    <t>キックボード</t>
  </si>
  <si>
    <t>運転免許証</t>
    <rPh sb="0" eb="2">
      <t>ウンテン</t>
    </rPh>
    <rPh sb="2" eb="5">
      <t>メンキョショウ</t>
    </rPh>
    <phoneticPr fontId="2"/>
  </si>
  <si>
    <t>仮運転免許証</t>
    <rPh sb="0" eb="1">
      <t>カリ</t>
    </rPh>
    <rPh sb="1" eb="3">
      <t>ウンテン</t>
    </rPh>
    <rPh sb="3" eb="6">
      <t>メンキョショウ</t>
    </rPh>
    <phoneticPr fontId="2"/>
  </si>
  <si>
    <t>国際免許証</t>
    <rPh sb="0" eb="2">
      <t>コクサイ</t>
    </rPh>
    <rPh sb="2" eb="5">
      <t>メンキョショウ</t>
    </rPh>
    <phoneticPr fontId="2"/>
  </si>
  <si>
    <t>学生証</t>
    <rPh sb="0" eb="3">
      <t>ガクセイショウ</t>
    </rPh>
    <phoneticPr fontId="2"/>
  </si>
  <si>
    <t>生徒証</t>
    <rPh sb="0" eb="2">
      <t>セイト</t>
    </rPh>
    <rPh sb="2" eb="3">
      <t>ショウ</t>
    </rPh>
    <phoneticPr fontId="2"/>
  </si>
  <si>
    <t>従業員証</t>
    <rPh sb="0" eb="3">
      <t>ジュウギョウイン</t>
    </rPh>
    <rPh sb="3" eb="4">
      <t>ショウ</t>
    </rPh>
    <phoneticPr fontId="2"/>
  </si>
  <si>
    <t>会社員証</t>
    <rPh sb="0" eb="3">
      <t>カイシャイン</t>
    </rPh>
    <rPh sb="3" eb="4">
      <t>ショウ</t>
    </rPh>
    <phoneticPr fontId="2"/>
  </si>
  <si>
    <t>外国人登録証</t>
    <rPh sb="0" eb="2">
      <t>ガイコク</t>
    </rPh>
    <rPh sb="2" eb="3">
      <t>ジン</t>
    </rPh>
    <rPh sb="3" eb="5">
      <t>トウロク</t>
    </rPh>
    <rPh sb="5" eb="6">
      <t>ショウ</t>
    </rPh>
    <phoneticPr fontId="2"/>
  </si>
  <si>
    <t>身分証明証</t>
    <rPh sb="0" eb="2">
      <t>ミブン</t>
    </rPh>
    <rPh sb="2" eb="4">
      <t>ショウメイ</t>
    </rPh>
    <rPh sb="4" eb="5">
      <t>ショウ</t>
    </rPh>
    <phoneticPr fontId="2"/>
  </si>
  <si>
    <t>国民健康保険証</t>
    <rPh sb="0" eb="2">
      <t>コクミン</t>
    </rPh>
    <rPh sb="2" eb="4">
      <t>ケンコウ</t>
    </rPh>
    <rPh sb="4" eb="7">
      <t>ホケンショウ</t>
    </rPh>
    <phoneticPr fontId="2"/>
  </si>
  <si>
    <t>社会保険証</t>
    <rPh sb="0" eb="2">
      <t>シャカイ</t>
    </rPh>
    <rPh sb="2" eb="4">
      <t>ホケン</t>
    </rPh>
    <rPh sb="4" eb="5">
      <t>ショウ</t>
    </rPh>
    <phoneticPr fontId="2"/>
  </si>
  <si>
    <t>共済組合員証</t>
    <rPh sb="0" eb="2">
      <t>キョウサイ</t>
    </rPh>
    <rPh sb="2" eb="4">
      <t>クミアイ</t>
    </rPh>
    <rPh sb="4" eb="5">
      <t>イン</t>
    </rPh>
    <rPh sb="5" eb="6">
      <t>ショウ</t>
    </rPh>
    <phoneticPr fontId="2"/>
  </si>
  <si>
    <t>老人医療証</t>
    <rPh sb="0" eb="2">
      <t>ロウジン</t>
    </rPh>
    <rPh sb="2" eb="4">
      <t>イリョウ</t>
    </rPh>
    <rPh sb="4" eb="5">
      <t>ショウ</t>
    </rPh>
    <phoneticPr fontId="2"/>
  </si>
  <si>
    <t>乳児医療証</t>
    <rPh sb="0" eb="2">
      <t>ニュウジ</t>
    </rPh>
    <rPh sb="2" eb="4">
      <t>イリョウ</t>
    </rPh>
    <rPh sb="4" eb="5">
      <t>ショウ</t>
    </rPh>
    <phoneticPr fontId="2"/>
  </si>
  <si>
    <t>診察券</t>
    <rPh sb="0" eb="3">
      <t>シンサツケン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</si>
  <si>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</si>
  <si>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母子手帳</t>
    <rPh sb="0" eb="2">
      <t>ボシ</t>
    </rPh>
    <rPh sb="2" eb="4">
      <t>テチョウ</t>
    </rPh>
    <phoneticPr fontId="2"/>
  </si>
  <si>
    <t>年金手帳</t>
    <rPh sb="0" eb="2">
      <t>ネンキン</t>
    </rPh>
    <rPh sb="2" eb="4">
      <t>テチョウ</t>
    </rPh>
    <phoneticPr fontId="2"/>
  </si>
  <si>
    <t>献血手帳</t>
    <rPh sb="0" eb="2">
      <t>ケンケツ</t>
    </rPh>
    <rPh sb="2" eb="4">
      <t>テチョウ</t>
    </rPh>
    <phoneticPr fontId="2"/>
  </si>
  <si>
    <t>雇用保険被保険者証</t>
    <rPh sb="0" eb="2">
      <t>コヨウ</t>
    </rPh>
    <rPh sb="2" eb="4">
      <t>ホケン</t>
    </rPh>
    <rPh sb="4" eb="8">
      <t>ヒホケンシャ</t>
    </rPh>
    <rPh sb="8" eb="9">
      <t>ショウ</t>
    </rPh>
    <phoneticPr fontId="2"/>
  </si>
  <si>
    <t>印鑑登録証</t>
    <rPh sb="0" eb="2">
      <t>インカン</t>
    </rPh>
    <rPh sb="2" eb="4">
      <t>トウロク</t>
    </rPh>
    <rPh sb="4" eb="5">
      <t>ショウ</t>
    </rPh>
    <phoneticPr fontId="2"/>
  </si>
  <si>
    <t>印鑑登録証明書</t>
    <rPh sb="0" eb="2">
      <t>インカン</t>
    </rPh>
    <rPh sb="2" eb="4">
      <t>トウロク</t>
    </rPh>
    <rPh sb="4" eb="7">
      <t>ショウメイショ</t>
    </rPh>
    <phoneticPr fontId="2"/>
  </si>
  <si>
    <t>住民票</t>
    <rPh sb="0" eb="3">
      <t>ジュウミンヒョウ</t>
    </rPh>
    <phoneticPr fontId="2"/>
  </si>
  <si>
    <t>住民基本台帳カード</t>
    <rPh sb="0" eb="2">
      <t>ジュウミン</t>
    </rPh>
    <rPh sb="2" eb="4">
      <t>キホン</t>
    </rPh>
    <rPh sb="4" eb="6">
      <t>ダイチョウ</t>
    </rPh>
    <phoneticPr fontId="2"/>
  </si>
  <si>
    <t>自動車検査証</t>
    <rPh sb="0" eb="3">
      <t>ジドウシャ</t>
    </rPh>
    <rPh sb="3" eb="5">
      <t>ケンサ</t>
    </rPh>
    <rPh sb="5" eb="6">
      <t>ショウ</t>
    </rPh>
    <phoneticPr fontId="2"/>
  </si>
  <si>
    <t>ナンバープレート</t>
  </si>
  <si>
    <t>自賠責保険証</t>
    <rPh sb="0" eb="3">
      <t>ジバイセキ</t>
    </rPh>
    <rPh sb="3" eb="5">
      <t>ホケン</t>
    </rPh>
    <rPh sb="5" eb="6">
      <t>ショウ</t>
    </rPh>
    <phoneticPr fontId="2"/>
  </si>
  <si>
    <t>生命保険証</t>
    <rPh sb="0" eb="2">
      <t>セイメイ</t>
    </rPh>
    <rPh sb="2" eb="4">
      <t>ホケン</t>
    </rPh>
    <rPh sb="4" eb="5">
      <t>ショウ</t>
    </rPh>
    <phoneticPr fontId="2"/>
  </si>
  <si>
    <t>傷害保険証</t>
    <rPh sb="0" eb="2">
      <t>ショウガイ</t>
    </rPh>
    <rPh sb="2" eb="4">
      <t>ホケン</t>
    </rPh>
    <rPh sb="4" eb="5">
      <t>ショウ</t>
    </rPh>
    <phoneticPr fontId="2"/>
  </si>
  <si>
    <t>船舶免許証</t>
    <rPh sb="0" eb="2">
      <t>センパク</t>
    </rPh>
    <rPh sb="2" eb="5">
      <t>メンキョショウ</t>
    </rPh>
    <phoneticPr fontId="2"/>
  </si>
  <si>
    <t>無線免許証</t>
    <rPh sb="0" eb="2">
      <t>ムセン</t>
    </rPh>
    <rPh sb="2" eb="5">
      <t>メンキョショウ</t>
    </rPh>
    <phoneticPr fontId="2"/>
  </si>
  <si>
    <t>クレーン免許証</t>
    <rPh sb="4" eb="7">
      <t>メンキョショウ</t>
    </rPh>
    <phoneticPr fontId="2"/>
  </si>
  <si>
    <t>宅地建物取扱主任者証</t>
    <rPh sb="0" eb="2">
      <t>タクチ</t>
    </rPh>
    <rPh sb="2" eb="4">
      <t>タテモノ</t>
    </rPh>
    <rPh sb="4" eb="6">
      <t>トリアツカイ</t>
    </rPh>
    <rPh sb="6" eb="9">
      <t>シュニンシャ</t>
    </rPh>
    <rPh sb="9" eb="10">
      <t>ショウ</t>
    </rPh>
    <phoneticPr fontId="2"/>
  </si>
  <si>
    <t>通行証</t>
    <rPh sb="0" eb="2">
      <t>ツウコウ</t>
    </rPh>
    <rPh sb="2" eb="3">
      <t>ショウ</t>
    </rPh>
    <phoneticPr fontId="2"/>
  </si>
  <si>
    <t>預貯金通帳</t>
    <rPh sb="0" eb="3">
      <t>ヨチョキン</t>
    </rPh>
    <rPh sb="3" eb="5">
      <t>ツウチョウ</t>
    </rPh>
    <phoneticPr fontId="2"/>
  </si>
  <si>
    <t>預貯金証書</t>
    <rPh sb="0" eb="3">
      <t>ヨチョキン</t>
    </rPh>
    <rPh sb="3" eb="5">
      <t>ショウショ</t>
    </rPh>
    <phoneticPr fontId="2"/>
  </si>
  <si>
    <t>図書館利用者カード</t>
    <rPh sb="0" eb="3">
      <t>トショカン</t>
    </rPh>
    <rPh sb="3" eb="6">
      <t>リヨウシャ</t>
    </rPh>
    <phoneticPr fontId="2"/>
  </si>
  <si>
    <t>ビデオレンタルカード</t>
  </si>
  <si>
    <t>振込カード</t>
    <rPh sb="0" eb="1">
      <t>フ</t>
    </rPh>
    <rPh sb="1" eb="2">
      <t>コ</t>
    </rPh>
    <phoneticPr fontId="2"/>
  </si>
  <si>
    <t>給油カード</t>
    <rPh sb="0" eb="2">
      <t>キュウユ</t>
    </rPh>
    <phoneticPr fontId="2"/>
  </si>
  <si>
    <t>受講カード</t>
    <rPh sb="0" eb="2">
      <t>ジュコウ</t>
    </rPh>
    <phoneticPr fontId="2"/>
  </si>
  <si>
    <t>商品券</t>
    <rPh sb="0" eb="3">
      <t>ショウヒンケン</t>
    </rPh>
    <phoneticPr fontId="2"/>
  </si>
  <si>
    <t>図書券</t>
    <rPh sb="0" eb="3">
      <t>トショケン</t>
    </rPh>
    <phoneticPr fontId="2"/>
  </si>
  <si>
    <t>会員権</t>
    <rPh sb="0" eb="3">
      <t>カイインケン</t>
    </rPh>
    <phoneticPr fontId="2"/>
  </si>
  <si>
    <t>ギフト券</t>
    <rPh sb="3" eb="4">
      <t>ケン</t>
    </rPh>
    <phoneticPr fontId="2"/>
  </si>
  <si>
    <t>ビール券</t>
    <rPh sb="3" eb="4">
      <t>ケン</t>
    </rPh>
    <phoneticPr fontId="2"/>
  </si>
  <si>
    <t>小切手</t>
    <rPh sb="0" eb="3">
      <t>コギッテ</t>
    </rPh>
    <phoneticPr fontId="2"/>
  </si>
  <si>
    <t>株券</t>
    <rPh sb="0" eb="2">
      <t>カブケン</t>
    </rPh>
    <phoneticPr fontId="2"/>
  </si>
  <si>
    <t>テレホンカード</t>
  </si>
  <si>
    <t>パスネット</t>
  </si>
  <si>
    <t>バスカード</t>
  </si>
  <si>
    <t>Ｓｕｉｃａ</t>
  </si>
  <si>
    <t>ＩＣＯＣＡ</t>
  </si>
  <si>
    <t>ＰＡＳＭＯ</t>
  </si>
  <si>
    <t>オレンジカード</t>
  </si>
  <si>
    <t>図書カード</t>
    <rPh sb="0" eb="2">
      <t>トショ</t>
    </rPh>
    <phoneticPr fontId="2"/>
  </si>
  <si>
    <t>ＱＵＯカード</t>
  </si>
  <si>
    <t>定期券</t>
    <rPh sb="0" eb="3">
      <t>テイキケン</t>
    </rPh>
    <phoneticPr fontId="2"/>
  </si>
  <si>
    <t>Ｓｕｉｃａ定期</t>
    <rPh sb="5" eb="7">
      <t>テイキ</t>
    </rPh>
    <phoneticPr fontId="2"/>
  </si>
  <si>
    <t>ＩＣＯＣＡ定期</t>
    <rPh sb="5" eb="7">
      <t>テイキ</t>
    </rPh>
    <phoneticPr fontId="2"/>
  </si>
  <si>
    <t>ＰＡＳＭＯ定期</t>
    <rPh sb="5" eb="7">
      <t>テイキ</t>
    </rPh>
    <phoneticPr fontId="2"/>
  </si>
  <si>
    <t>シルバーパス</t>
  </si>
  <si>
    <t>身体障害者無料乗車証</t>
    <rPh sb="0" eb="2">
      <t>シンタイ</t>
    </rPh>
    <rPh sb="2" eb="5">
      <t>ショウガイシャ</t>
    </rPh>
    <rPh sb="5" eb="7">
      <t>ムリョウ</t>
    </rPh>
    <rPh sb="7" eb="10">
      <t>ジョウシャショウ</t>
    </rPh>
    <phoneticPr fontId="2"/>
  </si>
  <si>
    <t>株主優待乗車証</t>
    <rPh sb="0" eb="2">
      <t>カブヌシ</t>
    </rPh>
    <rPh sb="2" eb="4">
      <t>ユウタイ</t>
    </rPh>
    <rPh sb="4" eb="7">
      <t>ジョウシャショウ</t>
    </rPh>
    <phoneticPr fontId="2"/>
  </si>
  <si>
    <t>回数券</t>
    <rPh sb="0" eb="3">
      <t>カイスウケン</t>
    </rPh>
    <phoneticPr fontId="2"/>
  </si>
  <si>
    <t>乗車券</t>
    <rPh sb="0" eb="3">
      <t>ジョウシャケン</t>
    </rPh>
    <phoneticPr fontId="2"/>
  </si>
  <si>
    <t>航空券</t>
    <rPh sb="0" eb="3">
      <t>コウクウケン</t>
    </rPh>
    <phoneticPr fontId="2"/>
  </si>
  <si>
    <t>宝くじ</t>
    <rPh sb="0" eb="1">
      <t>タカラ</t>
    </rPh>
    <phoneticPr fontId="2"/>
  </si>
  <si>
    <t>馬券</t>
    <rPh sb="0" eb="2">
      <t>バケン</t>
    </rPh>
    <phoneticPr fontId="2"/>
  </si>
  <si>
    <t>車券</t>
    <rPh sb="0" eb="2">
      <t>シャケン</t>
    </rPh>
    <phoneticPr fontId="2"/>
  </si>
  <si>
    <t>郵便切手</t>
    <rPh sb="0" eb="2">
      <t>ユウビン</t>
    </rPh>
    <rPh sb="2" eb="4">
      <t>キッテ</t>
    </rPh>
    <phoneticPr fontId="2"/>
  </si>
  <si>
    <t>収入印紙</t>
    <rPh sb="0" eb="2">
      <t>シュウニュウ</t>
    </rPh>
    <rPh sb="2" eb="4">
      <t>インシ</t>
    </rPh>
    <phoneticPr fontId="2"/>
  </si>
  <si>
    <t>未使用郵便はがき</t>
    <rPh sb="0" eb="3">
      <t>ミシヨウ</t>
    </rPh>
    <rPh sb="3" eb="5">
      <t>ユウビン</t>
    </rPh>
    <phoneticPr fontId="2"/>
  </si>
  <si>
    <t>損傷紙幣</t>
    <rPh sb="0" eb="2">
      <t>ソンショウ</t>
    </rPh>
    <rPh sb="2" eb="4">
      <t>シヘイ</t>
    </rPh>
    <phoneticPr fontId="2"/>
  </si>
  <si>
    <t>外国通貨</t>
    <rPh sb="0" eb="2">
      <t>ガイコク</t>
    </rPh>
    <rPh sb="2" eb="4">
      <t>ツウカ</t>
    </rPh>
    <phoneticPr fontId="2"/>
  </si>
  <si>
    <t>古銭・旧通貨</t>
    <rPh sb="0" eb="2">
      <t>コセン</t>
    </rPh>
    <rPh sb="3" eb="6">
      <t>キュウツウカ</t>
    </rPh>
    <phoneticPr fontId="2"/>
  </si>
  <si>
    <t>入場券</t>
    <rPh sb="0" eb="3">
      <t>ニュウジョウケン</t>
    </rPh>
    <phoneticPr fontId="2"/>
  </si>
  <si>
    <t>文庫本</t>
    <rPh sb="0" eb="2">
      <t>ブンコ</t>
    </rPh>
    <rPh sb="2" eb="3">
      <t>ボン</t>
    </rPh>
    <phoneticPr fontId="2"/>
  </si>
  <si>
    <t>雑誌</t>
    <rPh sb="0" eb="2">
      <t>ザッシ</t>
    </rPh>
    <phoneticPr fontId="2"/>
  </si>
  <si>
    <t>単行本</t>
    <rPh sb="0" eb="3">
      <t>タンコウボン</t>
    </rPh>
    <phoneticPr fontId="2"/>
  </si>
  <si>
    <t>時刻表</t>
    <rPh sb="0" eb="2">
      <t>ジコク</t>
    </rPh>
    <rPh sb="2" eb="3">
      <t>ヒョウ</t>
    </rPh>
    <phoneticPr fontId="2"/>
  </si>
  <si>
    <t>マンガ本</t>
    <rPh sb="3" eb="4">
      <t>ボン</t>
    </rPh>
    <phoneticPr fontId="2"/>
  </si>
  <si>
    <t>教科書</t>
    <rPh sb="0" eb="3">
      <t>キョウカショ</t>
    </rPh>
    <phoneticPr fontId="2"/>
  </si>
  <si>
    <t>冊子</t>
    <rPh sb="0" eb="2">
      <t>サッシ</t>
    </rPh>
    <phoneticPr fontId="2"/>
  </si>
  <si>
    <t>地図</t>
    <rPh sb="0" eb="2">
      <t>チズ</t>
    </rPh>
    <phoneticPr fontId="2"/>
  </si>
  <si>
    <t>ビデオソフト</t>
  </si>
  <si>
    <t>ＣＤソフト</t>
  </si>
  <si>
    <t>ＭＤソフト</t>
  </si>
  <si>
    <t>ＤＶＤソフト</t>
  </si>
  <si>
    <t>写真</t>
    <rPh sb="0" eb="2">
      <t>シャシン</t>
    </rPh>
    <phoneticPr fontId="2"/>
  </si>
  <si>
    <t>ネガ</t>
  </si>
  <si>
    <t>写真パネル</t>
    <rPh sb="0" eb="2">
      <t>シャシン</t>
    </rPh>
    <phoneticPr fontId="2"/>
  </si>
  <si>
    <t>絵画</t>
    <rPh sb="0" eb="2">
      <t>カイガ</t>
    </rPh>
    <phoneticPr fontId="2"/>
  </si>
  <si>
    <t>版画</t>
    <rPh sb="0" eb="2">
      <t>ハンガ</t>
    </rPh>
    <phoneticPr fontId="2"/>
  </si>
  <si>
    <t>手帳</t>
    <rPh sb="0" eb="2">
      <t>テチョウ</t>
    </rPh>
    <phoneticPr fontId="2"/>
  </si>
  <si>
    <t>アドレス帳</t>
    <rPh sb="4" eb="5">
      <t>チョウ</t>
    </rPh>
    <phoneticPr fontId="2"/>
  </si>
  <si>
    <t>システム手帳</t>
    <rPh sb="4" eb="6">
      <t>テチョウ</t>
    </rPh>
    <phoneticPr fontId="2"/>
  </si>
  <si>
    <t>印鑑</t>
    <rPh sb="0" eb="2">
      <t>インカン</t>
    </rPh>
    <phoneticPr fontId="2"/>
  </si>
  <si>
    <t>朱肉</t>
    <rPh sb="0" eb="1">
      <t>シュ</t>
    </rPh>
    <rPh sb="1" eb="2">
      <t>ニク</t>
    </rPh>
    <phoneticPr fontId="2"/>
  </si>
  <si>
    <t>ビニールケース</t>
  </si>
  <si>
    <t>書類入れ</t>
    <rPh sb="0" eb="3">
      <t>ショルイイ</t>
    </rPh>
    <phoneticPr fontId="2"/>
  </si>
  <si>
    <t>バインダー</t>
  </si>
  <si>
    <t>アルバム</t>
  </si>
  <si>
    <t>クリアーケース</t>
  </si>
  <si>
    <t>プラスチックケース</t>
  </si>
  <si>
    <t>手提げ金庫</t>
    <rPh sb="0" eb="2">
      <t>テサ</t>
    </rPh>
    <rPh sb="3" eb="5">
      <t>キンコ</t>
    </rPh>
    <phoneticPr fontId="2"/>
  </si>
  <si>
    <t>ボールペン</t>
  </si>
  <si>
    <t>筆入れ</t>
    <rPh sb="0" eb="1">
      <t>フデ</t>
    </rPh>
    <rPh sb="1" eb="2">
      <t>イ</t>
    </rPh>
    <phoneticPr fontId="2"/>
  </si>
  <si>
    <t>カッターナイフ</t>
  </si>
  <si>
    <t>定規</t>
    <rPh sb="0" eb="2">
      <t>ジョウギ</t>
    </rPh>
    <phoneticPr fontId="2"/>
  </si>
  <si>
    <t>領収書</t>
    <rPh sb="0" eb="3">
      <t>リョウシュウショ</t>
    </rPh>
    <phoneticPr fontId="2"/>
  </si>
  <si>
    <t>明細書</t>
    <rPh sb="0" eb="3">
      <t>メイサイショ</t>
    </rPh>
    <phoneticPr fontId="2"/>
  </si>
  <si>
    <t>契約書</t>
    <rPh sb="0" eb="3">
      <t>ケイヤクショ</t>
    </rPh>
    <phoneticPr fontId="2"/>
  </si>
  <si>
    <t>履歴書</t>
    <rPh sb="0" eb="3">
      <t>リレキショ</t>
    </rPh>
    <phoneticPr fontId="2"/>
  </si>
  <si>
    <t>受領書</t>
    <rPh sb="0" eb="3">
      <t>ジュリョウショ</t>
    </rPh>
    <phoneticPr fontId="2"/>
  </si>
  <si>
    <t>保証書</t>
    <rPh sb="0" eb="3">
      <t>ホショウショ</t>
    </rPh>
    <phoneticPr fontId="2"/>
  </si>
  <si>
    <t>注文書</t>
    <rPh sb="0" eb="3">
      <t>チュウモンショ</t>
    </rPh>
    <phoneticPr fontId="2"/>
  </si>
  <si>
    <t>資料</t>
    <rPh sb="0" eb="2">
      <t>シリョウ</t>
    </rPh>
    <phoneticPr fontId="2"/>
  </si>
  <si>
    <t>賞状</t>
    <rPh sb="0" eb="2">
      <t>ショウジョウ</t>
    </rPh>
    <phoneticPr fontId="2"/>
  </si>
  <si>
    <t>建築図面</t>
    <rPh sb="0" eb="2">
      <t>ケンチク</t>
    </rPh>
    <rPh sb="2" eb="4">
      <t>ズメン</t>
    </rPh>
    <phoneticPr fontId="2"/>
  </si>
  <si>
    <t>電気図面</t>
    <rPh sb="0" eb="2">
      <t>デンキ</t>
    </rPh>
    <rPh sb="2" eb="4">
      <t>ズメン</t>
    </rPh>
    <phoneticPr fontId="2"/>
  </si>
  <si>
    <t>カレンダー</t>
  </si>
  <si>
    <t>パンフレット</t>
  </si>
  <si>
    <t>カタログ</t>
  </si>
  <si>
    <t>名刺</t>
    <rPh sb="0" eb="2">
      <t>メイシ</t>
    </rPh>
    <phoneticPr fontId="2"/>
  </si>
  <si>
    <t>割引券</t>
    <rPh sb="0" eb="3">
      <t>ワリビキケン</t>
    </rPh>
    <phoneticPr fontId="2"/>
  </si>
  <si>
    <t>使用済郵送はがき</t>
    <rPh sb="0" eb="2">
      <t>シヨウ</t>
    </rPh>
    <rPh sb="2" eb="3">
      <t>スミ</t>
    </rPh>
    <rPh sb="3" eb="5">
      <t>ユウソウ</t>
    </rPh>
    <phoneticPr fontId="2"/>
  </si>
  <si>
    <t>振込用紙</t>
    <rPh sb="0" eb="2">
      <t>フリコミ</t>
    </rPh>
    <rPh sb="2" eb="4">
      <t>ヨウシ</t>
    </rPh>
    <phoneticPr fontId="2"/>
  </si>
  <si>
    <t>手紙</t>
    <rPh sb="0" eb="2">
      <t>テガミ</t>
    </rPh>
    <phoneticPr fontId="2"/>
  </si>
  <si>
    <t>駐車券</t>
    <rPh sb="0" eb="3">
      <t>チュウシャケン</t>
    </rPh>
    <phoneticPr fontId="2"/>
  </si>
  <si>
    <t>食券</t>
    <rPh sb="0" eb="2">
      <t>ショッケン</t>
    </rPh>
    <phoneticPr fontId="2"/>
  </si>
  <si>
    <t>ダンボール箱</t>
    <rPh sb="5" eb="6">
      <t>バコ</t>
    </rPh>
    <phoneticPr fontId="2"/>
  </si>
  <si>
    <t>箱</t>
    <rPh sb="0" eb="1">
      <t>ハコ</t>
    </rPh>
    <phoneticPr fontId="2"/>
  </si>
  <si>
    <t>菓子箱</t>
    <rPh sb="0" eb="2">
      <t>カシ</t>
    </rPh>
    <rPh sb="2" eb="3">
      <t>バコ</t>
    </rPh>
    <phoneticPr fontId="2"/>
  </si>
  <si>
    <t>宅配物</t>
    <rPh sb="0" eb="2">
      <t>タクハイ</t>
    </rPh>
    <rPh sb="2" eb="3">
      <t>ブツ</t>
    </rPh>
    <phoneticPr fontId="2"/>
  </si>
  <si>
    <t>郵便小包</t>
    <rPh sb="0" eb="2">
      <t>ユウビン</t>
    </rPh>
    <rPh sb="2" eb="4">
      <t>コヅツミ</t>
    </rPh>
    <phoneticPr fontId="2"/>
  </si>
  <si>
    <t>ヘルメット</t>
  </si>
  <si>
    <t>サンバイザー</t>
  </si>
  <si>
    <t>野球帽</t>
    <rPh sb="0" eb="3">
      <t>ヤキュウボウ</t>
    </rPh>
    <phoneticPr fontId="2"/>
  </si>
  <si>
    <t>耳あて</t>
    <rPh sb="0" eb="1">
      <t>ミミ</t>
    </rPh>
    <phoneticPr fontId="2"/>
  </si>
  <si>
    <t>帽子</t>
    <rPh sb="0" eb="2">
      <t>ボウシ</t>
    </rPh>
    <phoneticPr fontId="2"/>
  </si>
  <si>
    <t>手袋（両手）</t>
    <rPh sb="0" eb="2">
      <t>テブクロ</t>
    </rPh>
    <rPh sb="3" eb="5">
      <t>リョウテ</t>
    </rPh>
    <phoneticPr fontId="2"/>
  </si>
  <si>
    <t>手袋（片手）</t>
    <rPh sb="0" eb="2">
      <t>テブクロ</t>
    </rPh>
    <rPh sb="3" eb="5">
      <t>カタテ</t>
    </rPh>
    <phoneticPr fontId="2"/>
  </si>
  <si>
    <t>ひざ掛け</t>
    <rPh sb="2" eb="3">
      <t>カ</t>
    </rPh>
    <phoneticPr fontId="2"/>
  </si>
  <si>
    <t>ジャケット</t>
  </si>
  <si>
    <t>カーディガン</t>
  </si>
  <si>
    <t>Ｔシャツ</t>
  </si>
  <si>
    <t>ワイシャツ</t>
  </si>
  <si>
    <t>ブラウス</t>
  </si>
  <si>
    <t>セーター</t>
  </si>
  <si>
    <t>トレーナー</t>
  </si>
  <si>
    <t>ベスト</t>
  </si>
  <si>
    <t>コート</t>
  </si>
  <si>
    <t>パーカー</t>
  </si>
  <si>
    <t>ズボン</t>
  </si>
  <si>
    <t>ジーパン</t>
  </si>
  <si>
    <t>スカート</t>
  </si>
  <si>
    <t>スーツ</t>
  </si>
  <si>
    <t>ワンピース</t>
  </si>
  <si>
    <t>作業着</t>
    <rPh sb="0" eb="3">
      <t>サギョウギ</t>
    </rPh>
    <phoneticPr fontId="2"/>
  </si>
  <si>
    <t>制服</t>
    <rPh sb="0" eb="2">
      <t>セイフク</t>
    </rPh>
    <phoneticPr fontId="2"/>
  </si>
  <si>
    <t>白衣</t>
    <rPh sb="0" eb="2">
      <t>ハクイ</t>
    </rPh>
    <phoneticPr fontId="2"/>
  </si>
  <si>
    <t>柔道着</t>
    <rPh sb="0" eb="3">
      <t>ジュウドウギ</t>
    </rPh>
    <phoneticPr fontId="2"/>
  </si>
  <si>
    <t>ウインドブレーカー</t>
  </si>
  <si>
    <t>スポーツウェア</t>
  </si>
  <si>
    <t>合羽</t>
    <rPh sb="0" eb="2">
      <t>カッパ</t>
    </rPh>
    <phoneticPr fontId="2"/>
  </si>
  <si>
    <t>着物</t>
    <rPh sb="0" eb="2">
      <t>キモノ</t>
    </rPh>
    <phoneticPr fontId="2"/>
  </si>
  <si>
    <t>下着類</t>
    <rPh sb="0" eb="2">
      <t>シタギ</t>
    </rPh>
    <rPh sb="2" eb="3">
      <t>ルイ</t>
    </rPh>
    <phoneticPr fontId="2"/>
  </si>
  <si>
    <t>靴下</t>
    <rPh sb="0" eb="2">
      <t>クツシタ</t>
    </rPh>
    <phoneticPr fontId="2"/>
  </si>
  <si>
    <t>水着</t>
    <rPh sb="0" eb="2">
      <t>ミズギ</t>
    </rPh>
    <phoneticPr fontId="2"/>
  </si>
  <si>
    <t>ネクタイ</t>
  </si>
  <si>
    <t>エプロン</t>
  </si>
  <si>
    <t>バンダナ</t>
  </si>
  <si>
    <t>パジャマ</t>
  </si>
  <si>
    <t>ベルト</t>
  </si>
  <si>
    <t>バックル</t>
  </si>
  <si>
    <t>ネクタイピン</t>
  </si>
  <si>
    <t>カフスボタン</t>
  </si>
  <si>
    <t>ボタン</t>
  </si>
  <si>
    <t>靴</t>
    <rPh sb="0" eb="1">
      <t>クツ</t>
    </rPh>
    <phoneticPr fontId="2"/>
  </si>
  <si>
    <t>上履き</t>
    <rPh sb="0" eb="2">
      <t>ウワバ</t>
    </rPh>
    <phoneticPr fontId="2"/>
  </si>
  <si>
    <t>ランニングシューズ</t>
  </si>
  <si>
    <t>サンダル</t>
  </si>
  <si>
    <t>スリッパ</t>
  </si>
  <si>
    <t>長傘</t>
    <rPh sb="0" eb="1">
      <t>ナガ</t>
    </rPh>
    <rPh sb="1" eb="2">
      <t>カサ</t>
    </rPh>
    <phoneticPr fontId="2"/>
  </si>
  <si>
    <t>折りたたみ傘</t>
    <rPh sb="0" eb="1">
      <t>オ</t>
    </rPh>
    <rPh sb="5" eb="6">
      <t>ガサ</t>
    </rPh>
    <phoneticPr fontId="2"/>
  </si>
  <si>
    <t>ビニール傘</t>
    <rPh sb="4" eb="5">
      <t>カサ</t>
    </rPh>
    <phoneticPr fontId="2"/>
  </si>
  <si>
    <t>鍵</t>
    <rPh sb="0" eb="1">
      <t>カギ</t>
    </rPh>
    <phoneticPr fontId="2"/>
  </si>
  <si>
    <t>ＩＣカード</t>
  </si>
  <si>
    <t>入室カード</t>
    <rPh sb="0" eb="2">
      <t>ニュウシツ</t>
    </rPh>
    <phoneticPr fontId="2"/>
  </si>
  <si>
    <t>ライター</t>
  </si>
  <si>
    <t>灰皿</t>
    <rPh sb="0" eb="2">
      <t>ハイザラ</t>
    </rPh>
    <phoneticPr fontId="2"/>
  </si>
  <si>
    <t>キーホルダー</t>
  </si>
  <si>
    <t>ストラップ</t>
  </si>
  <si>
    <t>ティッシュペーパー</t>
  </si>
  <si>
    <t>くし</t>
  </si>
  <si>
    <t>洗面具</t>
    <rPh sb="0" eb="2">
      <t>センメン</t>
    </rPh>
    <rPh sb="2" eb="3">
      <t>グ</t>
    </rPh>
    <phoneticPr fontId="2"/>
  </si>
  <si>
    <t>鏡</t>
    <rPh sb="0" eb="1">
      <t>カガミ</t>
    </rPh>
    <phoneticPr fontId="2"/>
  </si>
  <si>
    <t>石鹸</t>
    <rPh sb="0" eb="2">
      <t>セッケン</t>
    </rPh>
    <phoneticPr fontId="2"/>
  </si>
  <si>
    <t>洗剤</t>
    <rPh sb="0" eb="2">
      <t>センザイ</t>
    </rPh>
    <phoneticPr fontId="2"/>
  </si>
  <si>
    <t>紙おむつ</t>
    <rPh sb="0" eb="1">
      <t>カミ</t>
    </rPh>
    <phoneticPr fontId="2"/>
  </si>
  <si>
    <t>扇子</t>
    <rPh sb="0" eb="2">
      <t>センス</t>
    </rPh>
    <phoneticPr fontId="2"/>
  </si>
  <si>
    <t>風呂敷</t>
    <rPh sb="0" eb="3">
      <t>フロシキ</t>
    </rPh>
    <phoneticPr fontId="2"/>
  </si>
  <si>
    <t>クッション</t>
  </si>
  <si>
    <t>枕</t>
    <rPh sb="0" eb="1">
      <t>マクラ</t>
    </rPh>
    <phoneticPr fontId="2"/>
  </si>
  <si>
    <t>水筒</t>
    <rPh sb="0" eb="2">
      <t>スイトウ</t>
    </rPh>
    <phoneticPr fontId="2"/>
  </si>
  <si>
    <t>弁当箱</t>
    <rPh sb="0" eb="2">
      <t>ベントウ</t>
    </rPh>
    <rPh sb="2" eb="3">
      <t>バコ</t>
    </rPh>
    <phoneticPr fontId="2"/>
  </si>
  <si>
    <t>包丁</t>
    <rPh sb="0" eb="2">
      <t>ホウチョウ</t>
    </rPh>
    <phoneticPr fontId="2"/>
  </si>
  <si>
    <t>食器保存容器</t>
    <rPh sb="0" eb="2">
      <t>ショッキ</t>
    </rPh>
    <rPh sb="2" eb="4">
      <t>ホゾン</t>
    </rPh>
    <rPh sb="4" eb="6">
      <t>ヨウキ</t>
    </rPh>
    <phoneticPr fontId="2"/>
  </si>
  <si>
    <t>皿</t>
    <rPh sb="0" eb="1">
      <t>サラ</t>
    </rPh>
    <phoneticPr fontId="2"/>
  </si>
  <si>
    <t>ドライバー</t>
  </si>
  <si>
    <t>ペンチ</t>
  </si>
  <si>
    <t>レンチ</t>
  </si>
  <si>
    <t>名札</t>
    <rPh sb="0" eb="2">
      <t>ナフダ</t>
    </rPh>
    <phoneticPr fontId="2"/>
  </si>
  <si>
    <t>腕章</t>
    <rPh sb="0" eb="2">
      <t>ワンショウ</t>
    </rPh>
    <phoneticPr fontId="2"/>
  </si>
  <si>
    <t>バッチ</t>
  </si>
  <si>
    <t>かんざし</t>
  </si>
  <si>
    <t>コサージュ</t>
  </si>
  <si>
    <t>リストバンド</t>
  </si>
  <si>
    <t>お守り</t>
    <rPh sb="1" eb="2">
      <t>マモ</t>
    </rPh>
    <phoneticPr fontId="2"/>
  </si>
  <si>
    <t>数珠</t>
    <rPh sb="0" eb="2">
      <t>ジュズ</t>
    </rPh>
    <phoneticPr fontId="2"/>
  </si>
  <si>
    <t>おみくじ</t>
  </si>
  <si>
    <t>お骨</t>
    <rPh sb="1" eb="2">
      <t>コツ</t>
    </rPh>
    <phoneticPr fontId="2"/>
  </si>
  <si>
    <t>自転車</t>
    <rPh sb="0" eb="3">
      <t>ジテンシャ</t>
    </rPh>
    <phoneticPr fontId="2"/>
  </si>
  <si>
    <t>キャリアカート</t>
  </si>
  <si>
    <t>ベビーカー</t>
  </si>
  <si>
    <t>台車</t>
    <rPh sb="0" eb="2">
      <t>ダイシャ</t>
    </rPh>
    <phoneticPr fontId="2"/>
  </si>
  <si>
    <t>タイヤ</t>
  </si>
  <si>
    <t>傘カバー</t>
    <rPh sb="0" eb="1">
      <t>カサ</t>
    </rPh>
    <phoneticPr fontId="2"/>
  </si>
  <si>
    <t>絆創膏</t>
    <rPh sb="0" eb="3">
      <t>バンソウコウ</t>
    </rPh>
    <phoneticPr fontId="2"/>
  </si>
  <si>
    <t>コンタクト洗浄液</t>
    <rPh sb="5" eb="7">
      <t>センジョウ</t>
    </rPh>
    <rPh sb="7" eb="8">
      <t>エキ</t>
    </rPh>
    <phoneticPr fontId="2"/>
  </si>
  <si>
    <t>薬</t>
    <rPh sb="0" eb="1">
      <t>クスリ</t>
    </rPh>
    <phoneticPr fontId="2"/>
  </si>
  <si>
    <t>救急箱</t>
    <rPh sb="0" eb="3">
      <t>キュウキュウバコ</t>
    </rPh>
    <phoneticPr fontId="2"/>
  </si>
  <si>
    <t>杖</t>
    <rPh sb="0" eb="1">
      <t>ツエ</t>
    </rPh>
    <phoneticPr fontId="2"/>
  </si>
  <si>
    <t>万歩計</t>
    <rPh sb="0" eb="3">
      <t>マンポケイ</t>
    </rPh>
    <phoneticPr fontId="2"/>
  </si>
  <si>
    <t>入れ歯</t>
    <rPh sb="0" eb="1">
      <t>イ</t>
    </rPh>
    <rPh sb="2" eb="3">
      <t>バ</t>
    </rPh>
    <phoneticPr fontId="2"/>
  </si>
  <si>
    <t>補聴器</t>
    <rPh sb="0" eb="3">
      <t>ホチョウキ</t>
    </rPh>
    <phoneticPr fontId="2"/>
  </si>
  <si>
    <t>口紅</t>
    <rPh sb="0" eb="2">
      <t>クチベニ</t>
    </rPh>
    <phoneticPr fontId="2"/>
  </si>
  <si>
    <t>香水</t>
    <rPh sb="0" eb="2">
      <t>コウスイ</t>
    </rPh>
    <phoneticPr fontId="2"/>
  </si>
  <si>
    <t>化粧品</t>
    <rPh sb="0" eb="3">
      <t>ケショウヒン</t>
    </rPh>
    <phoneticPr fontId="2"/>
  </si>
  <si>
    <t>食品</t>
    <rPh sb="0" eb="2">
      <t>ショクヒン</t>
    </rPh>
    <phoneticPr fontId="2"/>
  </si>
  <si>
    <t>飲料品</t>
    <rPh sb="0" eb="2">
      <t>インリョウ</t>
    </rPh>
    <rPh sb="2" eb="3">
      <t>ヒン</t>
    </rPh>
    <phoneticPr fontId="2"/>
  </si>
  <si>
    <t>酒</t>
    <rPh sb="0" eb="1">
      <t>サケ</t>
    </rPh>
    <phoneticPr fontId="2"/>
  </si>
  <si>
    <t>たばこ</t>
  </si>
  <si>
    <t>（動物名）記載</t>
    <rPh sb="1" eb="3">
      <t>ドウブツ</t>
    </rPh>
    <rPh sb="3" eb="4">
      <t>メイ</t>
    </rPh>
    <rPh sb="5" eb="7">
      <t>キサイ</t>
    </rPh>
    <phoneticPr fontId="2"/>
  </si>
  <si>
    <t>（昆虫名）記載</t>
    <rPh sb="1" eb="3">
      <t>コンチュウ</t>
    </rPh>
    <rPh sb="3" eb="4">
      <t>メイ</t>
    </rPh>
    <rPh sb="5" eb="7">
      <t>キサイ</t>
    </rPh>
    <phoneticPr fontId="2"/>
  </si>
  <si>
    <t>花束</t>
    <rPh sb="0" eb="2">
      <t>ハナタバ</t>
    </rPh>
    <phoneticPr fontId="2"/>
  </si>
  <si>
    <t>鉢植え</t>
    <rPh sb="0" eb="2">
      <t>ハチウ</t>
    </rPh>
    <phoneticPr fontId="2"/>
  </si>
  <si>
    <t>虫かご</t>
    <rPh sb="0" eb="1">
      <t>ムシ</t>
    </rPh>
    <phoneticPr fontId="2"/>
  </si>
  <si>
    <t>鳥かご</t>
    <rPh sb="0" eb="1">
      <t>トリ</t>
    </rPh>
    <phoneticPr fontId="2"/>
  </si>
  <si>
    <t>ペットフード</t>
  </si>
  <si>
    <t>肥料</t>
    <rPh sb="0" eb="2">
      <t>ヒリョウ</t>
    </rPh>
    <phoneticPr fontId="2"/>
  </si>
  <si>
    <t>けん銃</t>
    <rPh sb="2" eb="3">
      <t>ジュウ</t>
    </rPh>
    <phoneticPr fontId="2"/>
  </si>
  <si>
    <t>刀</t>
    <rPh sb="0" eb="1">
      <t>カタナ</t>
    </rPh>
    <phoneticPr fontId="2"/>
  </si>
  <si>
    <t>覚せい剤</t>
    <rPh sb="0" eb="1">
      <t>カク</t>
    </rPh>
    <rPh sb="3" eb="4">
      <t>ザイ</t>
    </rPh>
    <phoneticPr fontId="2"/>
  </si>
  <si>
    <t>土器・石器</t>
    <rPh sb="0" eb="2">
      <t>ドキ</t>
    </rPh>
    <rPh sb="3" eb="5">
      <t>セッキ</t>
    </rPh>
    <phoneticPr fontId="2"/>
  </si>
  <si>
    <t>金庫</t>
    <rPh sb="0" eb="2">
      <t>キンコ</t>
    </rPh>
    <phoneticPr fontId="2"/>
  </si>
  <si>
    <t>消火器</t>
    <rPh sb="0" eb="3">
      <t>ショウカキ</t>
    </rPh>
    <phoneticPr fontId="2"/>
  </si>
  <si>
    <t>薬品</t>
    <rPh sb="0" eb="2">
      <t>ヤクヒン</t>
    </rPh>
    <phoneticPr fontId="2"/>
  </si>
  <si>
    <t>看板</t>
    <rPh sb="0" eb="2">
      <t>カンバン</t>
    </rPh>
    <phoneticPr fontId="2"/>
  </si>
  <si>
    <t>分類コード2</t>
  </si>
  <si>
    <t>物品2</t>
  </si>
  <si>
    <t>点数2</t>
  </si>
  <si>
    <t>特徴2</t>
  </si>
  <si>
    <t>自動車用鍵（キーホルダー付き）</t>
    <rPh sb="0" eb="4">
      <t>ジドウシャヨウ</t>
    </rPh>
    <rPh sb="4" eb="5">
      <t>カギ</t>
    </rPh>
    <phoneticPr fontId="2"/>
  </si>
  <si>
    <t>自転車用鍵（キーホルダー付き）</t>
    <rPh sb="0" eb="4">
      <t>ジテンシャヨウ</t>
    </rPh>
    <rPh sb="4" eb="5">
      <t>カギ</t>
    </rPh>
    <phoneticPr fontId="2"/>
  </si>
  <si>
    <t>鍵（キーホルダー付き）</t>
    <rPh sb="0" eb="1">
      <t>カギ</t>
    </rPh>
    <phoneticPr fontId="2"/>
  </si>
  <si>
    <t>自動車用鍵（キーケース付き）</t>
    <rPh sb="0" eb="4">
      <t>ジドウシャヨウ</t>
    </rPh>
    <rPh sb="4" eb="5">
      <t>カギ</t>
    </rPh>
    <rPh sb="11" eb="12">
      <t>ツ</t>
    </rPh>
    <phoneticPr fontId="2"/>
  </si>
  <si>
    <t>自転車用鍵（キーケース付き）</t>
    <rPh sb="0" eb="4">
      <t>ジテンシャヨウ</t>
    </rPh>
    <rPh sb="4" eb="5">
      <t>カギ</t>
    </rPh>
    <phoneticPr fontId="2"/>
  </si>
  <si>
    <t>鍵（キーケース付き）</t>
    <rPh sb="0" eb="1">
      <t>カギ</t>
    </rPh>
    <phoneticPr fontId="2"/>
  </si>
  <si>
    <t>99</t>
    <phoneticPr fontId="1"/>
  </si>
  <si>
    <t>(例：１階男子トイレ)</t>
    <rPh sb="1" eb="2">
      <t>レイ</t>
    </rPh>
    <rPh sb="4" eb="5">
      <t>カイ</t>
    </rPh>
    <rPh sb="5" eb="7">
      <t>ダンシ</t>
    </rPh>
    <phoneticPr fontId="1"/>
  </si>
  <si>
    <t>別記様式第14号(第41条関係)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1"/>
  </si>
  <si>
    <t>電磁的記録媒体提出票</t>
    <rPh sb="7" eb="9">
      <t>テイシュツ</t>
    </rPh>
    <rPh sb="9" eb="10">
      <t>ヒョウ</t>
    </rPh>
    <phoneticPr fontId="1"/>
  </si>
  <si>
    <t>第26条</t>
    <rPh sb="0" eb="1">
      <t>ダイ</t>
    </rPh>
    <rPh sb="3" eb="4">
      <t>ジョウ</t>
    </rPh>
    <phoneticPr fontId="1"/>
  </si>
  <si>
    <t>第28条第２項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</si>
  <si>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遺失物法施行規則</t>
    <rPh sb="0" eb="3">
      <t>イシツブツ</t>
    </rPh>
    <rPh sb="3" eb="4">
      <t>ホウ</t>
    </rPh>
    <rPh sb="4" eb="6">
      <t>セコウ</t>
    </rPh>
    <rPh sb="6" eb="8">
      <t>キソク</t>
    </rPh>
    <phoneticPr fontId="1"/>
  </si>
  <si>
    <t>第28条第３項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</si>
  <si>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の規定により提出すべき書類に記載することとされている事項を</t>
    <rPh sb="1" eb="3">
      <t>キテイ</t>
    </rPh>
    <rPh sb="6" eb="8">
      <t>テイシュツ</t>
    </rPh>
    <rPh sb="11" eb="13">
      <t>ショルイ</t>
    </rPh>
    <rPh sb="14" eb="16">
      <t>キサイ</t>
    </rPh>
    <rPh sb="26" eb="28">
      <t>ジコウ</t>
    </rPh>
    <phoneticPr fontId="1"/>
  </si>
  <si>
    <t>第31条第１項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</si>
  <si>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第32条</t>
    <rPh sb="0" eb="1">
      <t>ダイ</t>
    </rPh>
    <rPh sb="3" eb="4">
      <t>ジョウ</t>
    </rPh>
    <phoneticPr fontId="1"/>
  </si>
  <si>
    <t>第33条第１項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</si>
  <si>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記録した電磁的記録媒体を次のとおり提出します。</t>
    <rPh sb="0" eb="2">
      <t>キロク</t>
    </rPh>
    <rPh sb="12" eb="13">
      <t>ツギ</t>
    </rPh>
    <rPh sb="17" eb="19">
      <t>テイシュツ</t>
    </rPh>
    <phoneticPr fontId="1"/>
  </si>
  <si>
    <t>本票に添付されている電磁的記録媒体に記録された事項は、事実に相違ありません。</t>
    <rPh sb="0" eb="1">
      <t>ホン</t>
    </rPh>
    <rPh sb="1" eb="2">
      <t>ヒョウ</t>
    </rPh>
    <rPh sb="3" eb="5">
      <t>テンプ</t>
    </rPh>
    <rPh sb="18" eb="20">
      <t>キロク</t>
    </rPh>
    <rPh sb="23" eb="25">
      <t>ジコウ</t>
    </rPh>
    <rPh sb="27" eb="29">
      <t>ジジツ</t>
    </rPh>
    <rPh sb="30" eb="32">
      <t>ソウイ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</si>
  <si>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</si>
  <si>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</si>
  <si>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１　電磁的記録媒体に記録された事項</t>
    <rPh sb="10" eb="12">
      <t>キロク</t>
    </rPh>
    <rPh sb="15" eb="17">
      <t>ジコウ</t>
    </rPh>
    <phoneticPr fontId="1"/>
  </si>
  <si>
    <t>２　電磁的記録媒体と併せて提出される書類</t>
    <rPh sb="10" eb="11">
      <t>アワ</t>
    </rPh>
    <rPh sb="13" eb="15">
      <t>テイシュツ</t>
    </rPh>
    <rPh sb="18" eb="20">
      <t>ショルイ</t>
    </rPh>
    <phoneticPr fontId="1"/>
  </si>
  <si>
    <t>２枚以上の電磁的記録媒体を提出するときは、電磁的記録媒体ごとに整理番号を付し、その番号ごとに記録さ</t>
    <rPh sb="1" eb="2">
      <t>マイ</t>
    </rPh>
    <rPh sb="2" eb="4">
      <t>イジョウ</t>
    </rPh>
    <rPh sb="13" eb="15">
      <t>テイシュツ</t>
    </rPh>
    <rPh sb="31" eb="33">
      <t>セイリ</t>
    </rPh>
    <rPh sb="33" eb="35">
      <t>バンゴウ</t>
    </rPh>
    <rPh sb="36" eb="37">
      <t>フ</t>
    </rPh>
    <rPh sb="41" eb="43">
      <t>バンゴウ</t>
    </rPh>
    <rPh sb="46" eb="48">
      <t>キロク</t>
    </rPh>
    <phoneticPr fontId="1"/>
  </si>
  <si>
    <t>れている事項を記載すること。</t>
    <rPh sb="4" eb="6">
      <t>ジコウ</t>
    </rPh>
    <rPh sb="7" eb="9">
      <t>キサイ</t>
    </rPh>
    <phoneticPr fontId="1"/>
  </si>
  <si>
    <t>事項以外の事項を記録した書類を併せて提出する場合にあっては、その書類名を記載すること。</t>
    <rPh sb="0" eb="2">
      <t>ジコウ</t>
    </rPh>
    <rPh sb="2" eb="4">
      <t>イガイ</t>
    </rPh>
    <rPh sb="5" eb="7">
      <t>ジコウ</t>
    </rPh>
    <rPh sb="8" eb="10">
      <t>キロク</t>
    </rPh>
    <rPh sb="12" eb="14">
      <t>ショルイ</t>
    </rPh>
    <rPh sb="15" eb="16">
      <t>アワ</t>
    </rPh>
    <rPh sb="18" eb="20">
      <t>テイシュツ</t>
    </rPh>
    <rPh sb="22" eb="24">
      <t>バアイ</t>
    </rPh>
    <rPh sb="32" eb="34">
      <t>ショルイ</t>
    </rPh>
    <rPh sb="34" eb="35">
      <t>メイ</t>
    </rPh>
    <rPh sb="36" eb="38">
      <t>キサイ</t>
    </rPh>
    <phoneticPr fontId="1"/>
  </si>
  <si>
    <t>●●警察署長　殿</t>
    <rPh sb="2" eb="4">
      <t>ケイサツ</t>
    </rPh>
    <rPh sb="4" eb="6">
      <t>ショチョウ</t>
    </rPh>
    <rPh sb="7" eb="8">
      <t>ドノ</t>
    </rPh>
    <phoneticPr fontId="1"/>
  </si>
  <si>
    <t>令和●年●月●日～令和●年●月●日拾得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シュウトク</t>
    </rPh>
    <phoneticPr fontId="1"/>
  </si>
  <si>
    <t>拾得物件台帳</t>
    <rPh sb="0" eb="2">
      <t>シュウトク</t>
    </rPh>
    <rPh sb="2" eb="4">
      <t>ブッケン</t>
    </rPh>
    <rPh sb="4" eb="6">
      <t>ダイチョウ</t>
    </rPh>
    <phoneticPr fontId="1"/>
  </si>
  <si>
    <t>●●●●●　●●　●●</t>
    <phoneticPr fontId="1"/>
  </si>
  <si>
    <t>物品</t>
    <rPh sb="0" eb="2">
      <t>ブッピン</t>
    </rPh>
    <phoneticPr fontId="3"/>
  </si>
  <si>
    <t>点数</t>
  </si>
  <si>
    <t>点数</t>
    <phoneticPr fontId="3"/>
  </si>
  <si>
    <t>特徴</t>
  </si>
  <si>
    <t>特徴</t>
    <phoneticPr fontId="3"/>
  </si>
  <si>
    <t>※必須入力ではありません</t>
    <rPh sb="1" eb="3">
      <t>ヒッス</t>
    </rPh>
    <rPh sb="3" eb="5">
      <t>ニュウリョク</t>
    </rPh>
    <phoneticPr fontId="1"/>
  </si>
  <si>
    <t>↓</t>
  </si>
  <si>
    <t>※必須入力ではありません</t>
    <phoneticPr fontId="1"/>
  </si>
  <si>
    <t>一般拾得者電話番号
(例：090-XXXX-XXXX)</t>
    <rPh sb="11" eb="12">
      <t>レイ</t>
    </rPh>
    <phoneticPr fontId="3"/>
  </si>
  <si>
    <t>カナ記名1
(例：ﾅｶﾞｻｷ ﾀﾛｳ)</t>
    <rPh sb="7" eb="8">
      <t>レイ</t>
    </rPh>
    <phoneticPr fontId="1"/>
  </si>
  <si>
    <t>カナ記名2
(例：ﾅｶﾞｻｷ ｼﾞﾛｳ)</t>
    <phoneticPr fontId="1"/>
  </si>
  <si>
    <t>カナ記名3
(例：ﾅｶﾞｻｷ ｻﾌﾞﾛｳ)</t>
    <phoneticPr fontId="1"/>
  </si>
  <si>
    <t>漢字記名1
(例：長崎　太郎)</t>
    <rPh sb="7" eb="8">
      <t>レイ</t>
    </rPh>
    <rPh sb="9" eb="11">
      <t>ナガサキ</t>
    </rPh>
    <rPh sb="12" eb="14">
      <t>タロウ</t>
    </rPh>
    <phoneticPr fontId="1"/>
  </si>
  <si>
    <t>カナ表記の氏名（半角入力）</t>
    <rPh sb="2" eb="4">
      <t>ヒョウキ</t>
    </rPh>
    <rPh sb="5" eb="7">
      <t>シメイ</t>
    </rPh>
    <rPh sb="8" eb="10">
      <t>ハンカク</t>
    </rPh>
    <rPh sb="10" eb="12">
      <t>ニュウリョク</t>
    </rPh>
    <phoneticPr fontId="1"/>
  </si>
  <si>
    <t>漢字表記の氏名（全角入力）</t>
    <rPh sb="0" eb="2">
      <t>カンジ</t>
    </rPh>
    <rPh sb="2" eb="4">
      <t>ヒョウキ</t>
    </rPh>
    <rPh sb="5" eb="7">
      <t>シメイ</t>
    </rPh>
    <rPh sb="8" eb="10">
      <t>ゼンカク</t>
    </rPh>
    <rPh sb="10" eb="12">
      <t>ニュウリョク</t>
    </rPh>
    <phoneticPr fontId="1"/>
  </si>
  <si>
    <t>漢字記名2
(例：長崎　次郎)</t>
    <rPh sb="9" eb="11">
      <t>ナガサキ</t>
    </rPh>
    <rPh sb="12" eb="14">
      <t>ジロウ</t>
    </rPh>
    <phoneticPr fontId="1"/>
  </si>
  <si>
    <t>漢字記名3
(例：長崎　三郎)</t>
    <rPh sb="9" eb="11">
      <t>ナガサキ</t>
    </rPh>
    <rPh sb="12" eb="14">
      <t>サブロウ</t>
    </rPh>
    <phoneticPr fontId="1"/>
  </si>
  <si>
    <t>電話、カード番号等（半角入力）</t>
    <rPh sb="0" eb="2">
      <t>デンワ</t>
    </rPh>
    <rPh sb="6" eb="8">
      <t>バンゴウ</t>
    </rPh>
    <rPh sb="8" eb="9">
      <t>トウ</t>
    </rPh>
    <rPh sb="10" eb="12">
      <t>ハンカク</t>
    </rPh>
    <rPh sb="12" eb="14">
      <t>ニュウリョク</t>
    </rPh>
    <phoneticPr fontId="1"/>
  </si>
  <si>
    <t>施設名を入力してください。（例：○○デパート）</t>
    <rPh sb="0" eb="2">
      <t>シセツ</t>
    </rPh>
    <rPh sb="2" eb="3">
      <t>メイ</t>
    </rPh>
    <rPh sb="3" eb="4">
      <t>テンメイ</t>
    </rPh>
    <rPh sb="4" eb="6">
      <t>ニュウリョク</t>
    </rPh>
    <rPh sb="14" eb="15">
      <t>レイ</t>
    </rPh>
    <phoneticPr fontId="1"/>
  </si>
  <si>
    <t>住所を入力してください。（例：長崎県長崎市尾上町○－○）</t>
    <rPh sb="0" eb="2">
      <t>ジュウショ</t>
    </rPh>
    <rPh sb="3" eb="5">
      <t>ニュウリョク</t>
    </rPh>
    <rPh sb="13" eb="14">
      <t>レイ</t>
    </rPh>
    <rPh sb="15" eb="18">
      <t>ナガサキケン</t>
    </rPh>
    <rPh sb="18" eb="21">
      <t>ナガサキシ</t>
    </rPh>
    <rPh sb="21" eb="24">
      <t>オノエチョウ</t>
    </rPh>
    <phoneticPr fontId="1"/>
  </si>
  <si>
    <t>電話番号を入力してください。（例：095-XXXX-XXXX）</t>
    <rPh sb="0" eb="2">
      <t>デンワ</t>
    </rPh>
    <rPh sb="2" eb="4">
      <t>バンゴウ</t>
    </rPh>
    <rPh sb="5" eb="7">
      <t>ニュウリョク</t>
    </rPh>
    <rPh sb="15" eb="16">
      <t>レイ</t>
    </rPh>
    <phoneticPr fontId="1"/>
  </si>
  <si>
    <t>年
（西暦）
例：2020</t>
    <rPh sb="0" eb="1">
      <t>ネン</t>
    </rPh>
    <rPh sb="3" eb="5">
      <t>セイレキ</t>
    </rPh>
    <rPh sb="7" eb="8">
      <t>レイ</t>
    </rPh>
    <phoneticPr fontId="1"/>
  </si>
  <si>
    <t>095-XXXX-XXXX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</si>
  <si>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</si>
  <si>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</si>
  <si>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</si>
  <si>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</si>
  <si>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　「電磁的記録媒体に記載された事項」の欄には、電磁的記録媒体に記録されている事項を記載するとともに、</t>
    <rPh sb="11" eb="13">
      <t>キサイ</t>
    </rPh>
    <rPh sb="16" eb="18">
      <t>ジコウ</t>
    </rPh>
    <rPh sb="20" eb="21">
      <t>ラン</t>
    </rPh>
    <rPh sb="32" eb="34">
      <t>キロク</t>
    </rPh>
    <rPh sb="39" eb="41">
      <t>ジコウ</t>
    </rPh>
    <rPh sb="42" eb="44">
      <t>キサイ</t>
    </rPh>
    <phoneticPr fontId="1"/>
  </si>
  <si>
    <t>２　「電磁的記録媒体と併せて提出される書類」の欄には、本票に添付されている電磁的記録媒体に記録されている</t>
    <rPh sb="11" eb="12">
      <t>アワ</t>
    </rPh>
    <rPh sb="14" eb="16">
      <t>テイシュツ</t>
    </rPh>
    <rPh sb="19" eb="21">
      <t>ショルイ</t>
    </rPh>
    <rPh sb="23" eb="24">
      <t>ラン</t>
    </rPh>
    <rPh sb="27" eb="28">
      <t>ホン</t>
    </rPh>
    <rPh sb="28" eb="29">
      <t>ヒョウ</t>
    </rPh>
    <rPh sb="30" eb="32">
      <t>テンプ</t>
    </rPh>
    <rPh sb="45" eb="47">
      <t>キロク</t>
    </rPh>
    <phoneticPr fontId="1"/>
  </si>
  <si>
    <t>３　不要の文字は、横線で消すこと。</t>
    <rPh sb="2" eb="4">
      <t>フヨウ</t>
    </rPh>
    <rPh sb="5" eb="7">
      <t>モジ</t>
    </rPh>
    <rPh sb="9" eb="11">
      <t>ヨコセン</t>
    </rPh>
    <rPh sb="12" eb="13">
      <t>ケ</t>
    </rPh>
    <phoneticPr fontId="1"/>
  </si>
  <si>
    <t>４　該当事項がない場合は、省略すること。</t>
    <rPh sb="2" eb="4">
      <t>ガイトウ</t>
    </rPh>
    <rPh sb="4" eb="6">
      <t>ジコウ</t>
    </rPh>
    <rPh sb="9" eb="11">
      <t>バアイ</t>
    </rPh>
    <rPh sb="13" eb="15">
      <t>ショウリャク</t>
    </rPh>
    <phoneticPr fontId="1"/>
  </si>
  <si>
    <t>５　用紙の大きさは、日本産業規格Ａ列４番とすること。</t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7" eb="18">
      <t>レツ</t>
    </rPh>
    <rPh sb="19" eb="2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</si>
</sst>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7">
    <xf numFmtId="0" fontId="0" fillId="0" borderId="0" xfId="0"/>
    <xf numFmtId="49" fontId="0" fillId="0" borderId="0" xfId="0" applyNumberFormat="1"/>
    <xf numFmtId="0" fontId="0" fillId="0" borderId="0" xfId="0" applyNumberFormat="1"/>
    <xf numFmtId="176" fontId="0" fillId="0" borderId="0" xfId="0" applyNumberFormat="1"/>
    <xf numFmtId="49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  <xf numFmtId="0" fontId="6" fillId="0" borderId="0" xfId="0" applyNumberFormat="1" applyFont="1"/>
    <xf numFmtId="0" fontId="0" fillId="0" borderId="0" xfId="0" applyNumberFormat="1" applyFont="1"/>
    <xf numFmtId="0" fontId="0" fillId="3" borderId="2" xfId="0" applyNumberFormat="1" applyFont="1" applyFill="1" applyBorder="1"/>
    <xf numFmtId="0" fontId="0" fillId="3" borderId="0" xfId="0" applyNumberFormat="1" applyFont="1" applyFill="1" applyBorder="1"/>
    <xf numFmtId="0" fontId="0" fillId="4" borderId="0" xfId="0" applyNumberFormat="1" applyFont="1" applyFill="1" applyBorder="1"/>
    <xf numFmtId="0" fontId="0" fillId="4" borderId="4" xfId="0" applyNumberFormat="1" applyFont="1" applyFill="1" applyBorder="1"/>
    <xf numFmtId="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5" borderId="0" xfId="0" applyNumberFormat="1" applyFont="1" applyFill="1"/>
    <xf numFmtId="0" fontId="0" fillId="5" borderId="0" xfId="0" applyNumberFormat="1" applyFont="1" applyFill="1"/>
    <xf numFmtId="0" fontId="7" fillId="5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vertical="center"/>
    </xf>
    <xf numFmtId="0" fontId="6" fillId="5" borderId="0" xfId="0" applyNumberFormat="1" applyFont="1" applyFill="1" applyAlignment="1"/>
    <xf numFmtId="0" fontId="5" fillId="5" borderId="0" xfId="0" applyNumberFormat="1" applyFont="1" applyFill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/>
    <xf numFmtId="0" fontId="5" fillId="4" borderId="6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5" fillId="4" borderId="4" xfId="0" applyNumberFormat="1" applyFont="1" applyFill="1" applyBorder="1"/>
    <xf numFmtId="0" fontId="6" fillId="6" borderId="7" xfId="0" applyNumberFormat="1" applyFont="1" applyFill="1" applyBorder="1" applyAlignment="1">
      <alignment vertical="center"/>
    </xf>
    <xf numFmtId="0" fontId="6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3" borderId="9" xfId="0" applyNumberFormat="1" applyFont="1" applyFill="1" applyBorder="1" applyAlignment="1">
      <alignment vertical="center"/>
    </xf>
    <xf numFmtId="0" fontId="12" fillId="3" borderId="15" xfId="0" applyNumberFormat="1" applyFont="1" applyFill="1" applyBorder="1" applyAlignment="1">
      <alignment vertical="center"/>
    </xf>
    <xf numFmtId="0" fontId="12" fillId="3" borderId="1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8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0" fontId="6" fillId="6" borderId="6" xfId="0" applyNumberFormat="1" applyFont="1" applyFill="1" applyBorder="1" applyAlignment="1">
      <alignment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vertical="center" wrapText="1"/>
      <protection locked="0"/>
    </xf>
    <xf numFmtId="0" fontId="7" fillId="6" borderId="11" xfId="0" applyNumberFormat="1" applyFont="1" applyFill="1" applyBorder="1" applyAlignment="1">
      <alignment horizontal="center"/>
    </xf>
    <xf numFmtId="0" fontId="8" fillId="7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4" fillId="8" borderId="19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 wrapText="1"/>
    </xf>
    <xf numFmtId="0" fontId="7" fillId="1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5" fillId="5" borderId="0" xfId="0" applyNumberFormat="1" applyFont="1" applyFill="1" applyAlignment="1">
      <alignment horizontal="center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14" fillId="5" borderId="0" xfId="0" applyNumberFormat="1" applyFont="1" applyFill="1" applyAlignment="1">
      <alignment horizontal="center"/>
    </xf>
    <xf numFmtId="0" fontId="0" fillId="11" borderId="0" xfId="0" applyFill="1"/>
    <xf numFmtId="49" fontId="0" fillId="11" borderId="0" xfId="0" applyNumberFormat="1" applyFill="1" applyAlignment="1">
      <alignment vertical="center"/>
    </xf>
    <xf numFmtId="0" fontId="5" fillId="4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textRotation="255"/>
    </xf>
    <xf numFmtId="0" fontId="15" fillId="0" borderId="6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textRotation="255"/>
    </xf>
    <xf numFmtId="0" fontId="17" fillId="0" borderId="4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center" vertical="distributed" textRotation="255"/>
    </xf>
    <xf numFmtId="0" fontId="4" fillId="12" borderId="11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 wrapText="1"/>
    </xf>
    <xf numFmtId="0" fontId="4" fillId="14" borderId="11" xfId="0" applyNumberFormat="1" applyFont="1" applyFill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 wrapText="1"/>
    </xf>
    <xf numFmtId="0" fontId="4" fillId="16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center" vertical="center" wrapText="1"/>
    </xf>
    <xf numFmtId="0" fontId="4" fillId="18" borderId="11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shrinkToFit="1"/>
    </xf>
    <xf numFmtId="0" fontId="2" fillId="3" borderId="1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0" fillId="7" borderId="12" xfId="0" applyFont="1" applyFill="1" applyBorder="1" applyAlignment="1" applyProtection="1">
      <alignment vertical="center"/>
      <protection locked="0"/>
    </xf>
    <xf numFmtId="0" fontId="10" fillId="7" borderId="13" xfId="0" applyFont="1" applyFill="1" applyBorder="1" applyAlignment="1" applyProtection="1">
      <alignment vertical="center"/>
      <protection locked="0"/>
    </xf>
    <xf numFmtId="0" fontId="10" fillId="7" borderId="14" xfId="0" applyFont="1" applyFill="1" applyBorder="1" applyAlignment="1" applyProtection="1">
      <alignment vertical="center"/>
      <protection locked="0"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5" fillId="9" borderId="2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0" fontId="5" fillId="9" borderId="3" xfId="0" applyNumberFormat="1" applyFont="1" applyFill="1" applyBorder="1" applyAlignment="1">
      <alignment horizont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9" borderId="15" xfId="0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0" fontId="5" fillId="5" borderId="0" xfId="0" applyNumberFormat="1" applyFont="1" applyFill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5" fillId="9" borderId="6" xfId="0" applyNumberFormat="1" applyFont="1" applyFill="1" applyBorder="1" applyAlignment="1">
      <alignment horizontal="center"/>
    </xf>
    <xf numFmtId="0" fontId="5" fillId="9" borderId="4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/>
    <xf numFmtId="0" fontId="0" fillId="0" borderId="3" xfId="0" applyBorder="1" applyAlignment="1"/>
    <xf numFmtId="0" fontId="9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7" fontId="22" fillId="0" borderId="0" xfId="0" applyNumberFormat="1" applyFont="1" applyAlignment="1">
      <alignment horizontal="center" vertical="center" shrinkToFit="1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7"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  <dxf>
      <numFmt numFmtId="178" formatCode="###&quot;入　力　不　要&quot;"/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FFFF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0</xdr:rowOff>
    </xdr:from>
    <xdr:to>
      <xdr:col>9</xdr:col>
      <xdr:colOff>200025</xdr:colOff>
      <xdr:row>5</xdr:row>
      <xdr:rowOff>371475</xdr:rowOff>
    </xdr:to>
    <xdr:sp macro="" textlink="">
      <xdr:nvSpPr>
        <xdr:cNvPr id="2" name="メモ 1"/>
        <xdr:cNvSpPr/>
      </xdr:nvSpPr>
      <xdr:spPr>
        <a:xfrm>
          <a:off x="247650" y="466725"/>
          <a:ext cx="7153275" cy="619125"/>
        </a:xfrm>
        <a:prstGeom prst="foldedCorner">
          <a:avLst/>
        </a:prstGeom>
        <a:solidFill>
          <a:srgbClr val="0000FF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266699</xdr:colOff>
      <xdr:row>4</xdr:row>
      <xdr:rowOff>1</xdr:rowOff>
    </xdr:from>
    <xdr:to>
      <xdr:col>9</xdr:col>
      <xdr:colOff>200025</xdr:colOff>
      <xdr:row>5</xdr:row>
      <xdr:rowOff>438150</xdr:rowOff>
    </xdr:to>
    <xdr:sp macro="" textlink="">
      <xdr:nvSpPr>
        <xdr:cNvPr id="3" name="テキスト ボックス 2"/>
        <xdr:cNvSpPr txBox="1"/>
      </xdr:nvSpPr>
      <xdr:spPr>
        <a:xfrm>
          <a:off x="266699" y="495301"/>
          <a:ext cx="7134226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新たに入力する場合は、前回入力した内容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（白色の個所）</a:t>
          </a: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を削除し、１行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目</a:t>
          </a: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から入力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en-US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最大 １００ 件分入力できます。</a:t>
          </a:r>
          <a:endParaRPr lang="ja-JP" altLang="ja-JP" sz="1400">
            <a:solidFill>
              <a:schemeClr val="bg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Y20"/>
  <sheetViews>
    <sheetView showGridLines="0" tabSelected="1" workbookViewId="0">
      <selection activeCell="C2" sqref="C2"/>
    </sheetView>
  </sheetViews>
  <sheetFormatPr defaultColWidth="4.375" defaultRowHeight="18.75" customHeight="1" x14ac:dyDescent="0.15"/>
  <cols>
    <col min="1" max="1" width="4.375" style="35" customWidth="1"/>
    <col min="2" max="16384" width="4.375" style="34"/>
  </cols>
  <sheetData>
    <row r="2" spans="1:25" ht="18.75" customHeight="1" x14ac:dyDescent="0.15">
      <c r="A2" s="35" t="s">
        <v>214</v>
      </c>
      <c r="B2" s="34" t="s">
        <v>721</v>
      </c>
    </row>
    <row r="3" spans="1:25" ht="7.5" customHeight="1" thickBot="1" x14ac:dyDescent="0.2"/>
    <row r="4" spans="1:25" ht="18.75" customHeight="1" thickBot="1" x14ac:dyDescent="0.2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1:25" ht="7.5" customHeight="1" x14ac:dyDescent="0.15"/>
    <row r="6" spans="1:25" ht="18.75" customHeight="1" x14ac:dyDescent="0.15">
      <c r="A6" s="35" t="s">
        <v>215</v>
      </c>
      <c r="B6" s="34" t="s">
        <v>722</v>
      </c>
    </row>
    <row r="7" spans="1:25" ht="7.5" customHeight="1" thickBot="1" x14ac:dyDescent="0.2"/>
    <row r="8" spans="1:25" ht="18.75" customHeight="1" thickBot="1" x14ac:dyDescent="0.2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</row>
    <row r="9" spans="1:25" ht="7.5" customHeight="1" x14ac:dyDescent="0.15"/>
    <row r="10" spans="1:25" ht="18.75" customHeight="1" x14ac:dyDescent="0.15">
      <c r="A10" s="35" t="s">
        <v>216</v>
      </c>
      <c r="B10" s="34" t="s">
        <v>723</v>
      </c>
    </row>
    <row r="11" spans="1:25" ht="7.5" customHeight="1" thickBot="1" x14ac:dyDescent="0.2"/>
    <row r="12" spans="1:25" ht="18.75" customHeight="1" thickBot="1" x14ac:dyDescent="0.2">
      <c r="B12" s="122" t="s">
        <v>725</v>
      </c>
      <c r="C12" s="123"/>
      <c r="D12" s="123"/>
      <c r="E12" s="124"/>
    </row>
    <row r="13" spans="1:25" ht="7.5" customHeight="1" x14ac:dyDescent="0.15"/>
    <row r="14" spans="1:25" ht="18.75" customHeight="1" x14ac:dyDescent="0.15">
      <c r="A14" s="35" t="s">
        <v>217</v>
      </c>
      <c r="B14" s="34" t="s">
        <v>218</v>
      </c>
    </row>
    <row r="15" spans="1:25" ht="7.5" customHeight="1" thickBot="1" x14ac:dyDescent="0.2"/>
    <row r="16" spans="1:25" ht="18.75" customHeight="1" thickBot="1" x14ac:dyDescent="0.2">
      <c r="B16" s="122" t="s">
        <v>48</v>
      </c>
      <c r="C16" s="123"/>
      <c r="D16" s="123"/>
      <c r="E16" s="124"/>
    </row>
    <row r="17" spans="1:5" ht="7.5" customHeight="1" x14ac:dyDescent="0.15"/>
    <row r="18" spans="1:5" ht="18.75" customHeight="1" x14ac:dyDescent="0.15">
      <c r="A18" s="35" t="s">
        <v>219</v>
      </c>
      <c r="B18" s="34" t="s">
        <v>220</v>
      </c>
    </row>
    <row r="19" spans="1:5" ht="7.5" customHeight="1" thickBot="1" x14ac:dyDescent="0.2"/>
    <row r="20" spans="1:5" ht="18.75" customHeight="1" thickBot="1" x14ac:dyDescent="0.2">
      <c r="B20" s="122">
        <v>422011</v>
      </c>
      <c r="C20" s="123"/>
      <c r="D20" s="123"/>
      <c r="E20" s="124"/>
    </row>
  </sheetData>
  <mergeCells count="5">
    <mergeCell ref="B4:L4"/>
    <mergeCell ref="B8:Y8"/>
    <mergeCell ref="B16:E16"/>
    <mergeCell ref="B20:E20"/>
    <mergeCell ref="B12:E12"/>
  </mergeCells>
  <phoneticPr fontId="1"/>
  <dataValidations xWindow="207" yWindow="298" count="3">
    <dataValidation type="list" imeMode="off" allowBlank="1" showInputMessage="1" showErrorMessage="1" sqref="B16:E16">
      <formula1>拾得場所</formula1>
    </dataValidation>
    <dataValidation imeMode="hiragana" allowBlank="1" showInputMessage="1" showErrorMessage="1" sqref="B4:L4 B8:Y8"/>
    <dataValidation imeMode="off" allowBlank="1" showInputMessage="1" showErrorMessage="1" sqref="B20:E20 B12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KobetuData3"/>
  <dimension ref="A4:CT196"/>
  <sheetViews>
    <sheetView view="pageBreakPreview" topLeftCell="A4" zoomScale="80" zoomScaleNormal="100" zoomScaleSheetLayoutView="80" workbookViewId="0">
      <pane ySplit="6" topLeftCell="A10" activePane="bottomLeft" state="frozen"/>
      <selection activeCell="A4" sqref="A4"/>
      <selection pane="bottomLeft" activeCell="B10" sqref="B10"/>
    </sheetView>
  </sheetViews>
  <sheetFormatPr defaultRowHeight="11.25" x14ac:dyDescent="0.15"/>
  <cols>
    <col min="1" max="1" width="3.75" style="9" bestFit="1" customWidth="1"/>
    <col min="2" max="2" width="7.5" style="9" customWidth="1"/>
    <col min="3" max="3" width="7.5" style="9" bestFit="1" customWidth="1"/>
    <col min="4" max="7" width="7.5" style="9" customWidth="1"/>
    <col min="8" max="8" width="20.625" style="9" bestFit="1" customWidth="1"/>
    <col min="9" max="9" width="19.25" style="9" customWidth="1"/>
    <col min="10" max="10" width="25" style="9" customWidth="1"/>
    <col min="11" max="11" width="15.125" style="9" bestFit="1" customWidth="1"/>
    <col min="12" max="12" width="13.75" style="9" bestFit="1" customWidth="1"/>
    <col min="13" max="13" width="17.875" style="9" bestFit="1" customWidth="1"/>
    <col min="14" max="14" width="19" style="9" bestFit="1" customWidth="1"/>
    <col min="15" max="15" width="24.25" style="9" customWidth="1"/>
    <col min="16" max="16" width="13.375" style="9" bestFit="1" customWidth="1"/>
    <col min="17" max="17" width="7.5" style="9" bestFit="1" customWidth="1"/>
    <col min="18" max="21" width="7.5" style="9" customWidth="1"/>
    <col min="22" max="31" width="6.75" style="9" customWidth="1"/>
    <col min="32" max="32" width="11.125" style="9" hidden="1" customWidth="1"/>
    <col min="33" max="38" width="16.75" style="9" customWidth="1"/>
    <col min="39" max="41" width="9.25" style="9" bestFit="1" customWidth="1"/>
    <col min="42" max="42" width="17.25" style="9" bestFit="1" customWidth="1"/>
    <col min="43" max="43" width="15.625" style="9" customWidth="1"/>
    <col min="44" max="44" width="7.5" style="9" bestFit="1" customWidth="1"/>
    <col min="45" max="45" width="11.875" style="9" bestFit="1" customWidth="1"/>
    <col min="46" max="46" width="14.625" style="9" customWidth="1"/>
    <col min="47" max="47" width="16.25" style="9" bestFit="1" customWidth="1"/>
    <col min="48" max="48" width="15.375" style="9" bestFit="1" customWidth="1"/>
    <col min="49" max="49" width="5.25" style="9" bestFit="1" customWidth="1"/>
    <col min="50" max="50" width="20.625" style="9" customWidth="1"/>
    <col min="51" max="51" width="16.25" style="9" bestFit="1" customWidth="1"/>
    <col min="52" max="52" width="15.375" style="9" bestFit="1" customWidth="1"/>
    <col min="53" max="53" width="5.25" style="9" bestFit="1" customWidth="1"/>
    <col min="54" max="54" width="20.625" style="9" customWidth="1"/>
    <col min="55" max="55" width="16.25" style="9" bestFit="1" customWidth="1"/>
    <col min="56" max="56" width="15.375" style="9" bestFit="1" customWidth="1"/>
    <col min="57" max="57" width="5.25" style="9" bestFit="1" customWidth="1"/>
    <col min="58" max="58" width="20.625" style="9" customWidth="1"/>
    <col min="59" max="59" width="16.25" style="9" bestFit="1" customWidth="1"/>
    <col min="60" max="60" width="15.375" style="9" bestFit="1" customWidth="1"/>
    <col min="61" max="61" width="5.25" style="9" bestFit="1" customWidth="1"/>
    <col min="62" max="62" width="20.625" style="9" customWidth="1"/>
    <col min="63" max="63" width="16.25" style="9" bestFit="1" customWidth="1"/>
    <col min="64" max="64" width="15.375" style="9" bestFit="1" customWidth="1"/>
    <col min="65" max="65" width="5.25" style="9" bestFit="1" customWidth="1"/>
    <col min="66" max="66" width="20.625" style="9" customWidth="1"/>
    <col min="67" max="67" width="16.25" style="9" bestFit="1" customWidth="1"/>
    <col min="68" max="68" width="15.375" style="9" bestFit="1" customWidth="1"/>
    <col min="69" max="69" width="5.25" style="9" bestFit="1" customWidth="1"/>
    <col min="70" max="70" width="20.625" style="9" customWidth="1"/>
    <col min="71" max="71" width="16.25" style="9" bestFit="1" customWidth="1"/>
    <col min="72" max="72" width="15.375" style="9" bestFit="1" customWidth="1"/>
    <col min="73" max="73" width="5.25" style="9" bestFit="1" customWidth="1"/>
    <col min="74" max="74" width="20.625" style="9" customWidth="1"/>
    <col min="75" max="75" width="16.25" style="9" bestFit="1" customWidth="1"/>
    <col min="76" max="76" width="15.375" style="9" bestFit="1" customWidth="1"/>
    <col min="77" max="77" width="5.25" style="9" bestFit="1" customWidth="1"/>
    <col min="78" max="78" width="20.625" style="9" customWidth="1"/>
    <col min="79" max="79" width="16.25" style="9" bestFit="1" customWidth="1"/>
    <col min="80" max="80" width="15.375" style="9" bestFit="1" customWidth="1"/>
    <col min="81" max="81" width="5.25" style="9" bestFit="1" customWidth="1"/>
    <col min="82" max="82" width="20.625" style="9" customWidth="1"/>
    <col min="83" max="83" width="16.25" style="9" bestFit="1" customWidth="1"/>
    <col min="84" max="84" width="15.375" style="9" bestFit="1" customWidth="1"/>
    <col min="85" max="85" width="5.25" style="9" bestFit="1" customWidth="1"/>
    <col min="86" max="86" width="20.625" style="9" customWidth="1"/>
    <col min="87" max="87" width="18.625" style="9" customWidth="1"/>
    <col min="88" max="98" width="9" style="17"/>
    <col min="99" max="16384" width="9" style="9"/>
  </cols>
  <sheetData>
    <row r="4" spans="1:98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</row>
    <row r="5" spans="1:98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1"/>
      <c r="AQ5" s="21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</row>
    <row r="6" spans="1:98" ht="36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36" t="s">
        <v>254</v>
      </c>
      <c r="M6" s="37"/>
      <c r="N6" s="37"/>
      <c r="O6" s="37"/>
      <c r="P6" s="37"/>
      <c r="Q6" s="37"/>
      <c r="R6" s="37"/>
      <c r="S6" s="37"/>
      <c r="T6" s="37"/>
      <c r="U6" s="3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28" t="s">
        <v>195</v>
      </c>
      <c r="AH6" s="129"/>
      <c r="AI6" s="129"/>
      <c r="AJ6" s="129"/>
      <c r="AK6" s="129"/>
      <c r="AL6" s="129"/>
      <c r="AM6" s="129"/>
      <c r="AN6" s="129"/>
      <c r="AO6" s="130"/>
      <c r="AP6" s="131" t="s">
        <v>236</v>
      </c>
      <c r="AQ6" s="132"/>
      <c r="AR6" s="132"/>
      <c r="AS6" s="132"/>
      <c r="AT6" s="133"/>
      <c r="AU6" s="131" t="s">
        <v>202</v>
      </c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3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17"/>
    </row>
    <row r="7" spans="1:98" s="10" customFormat="1" ht="13.5" x14ac:dyDescent="0.15">
      <c r="A7" s="18"/>
      <c r="B7" s="73" t="s">
        <v>256</v>
      </c>
      <c r="C7" s="18"/>
      <c r="D7" s="18"/>
      <c r="E7" s="18"/>
      <c r="F7" s="18"/>
      <c r="G7" s="18"/>
      <c r="H7" s="22" t="s">
        <v>192</v>
      </c>
      <c r="I7" s="22" t="s">
        <v>190</v>
      </c>
      <c r="J7" s="22" t="s">
        <v>190</v>
      </c>
      <c r="K7" s="22" t="s">
        <v>190</v>
      </c>
      <c r="L7" s="11"/>
      <c r="M7" s="12"/>
      <c r="N7" s="12"/>
      <c r="O7" s="23" t="s">
        <v>190</v>
      </c>
      <c r="P7" s="23" t="s">
        <v>190</v>
      </c>
      <c r="Q7" s="142" t="s">
        <v>221</v>
      </c>
      <c r="R7" s="142"/>
      <c r="S7" s="142"/>
      <c r="T7" s="142"/>
      <c r="U7" s="142"/>
      <c r="V7" s="135" t="s">
        <v>235</v>
      </c>
      <c r="W7" s="136"/>
      <c r="X7" s="136"/>
      <c r="Y7" s="136"/>
      <c r="Z7" s="136"/>
      <c r="AA7" s="136"/>
      <c r="AB7" s="136"/>
      <c r="AC7" s="136"/>
      <c r="AD7" s="136"/>
      <c r="AE7" s="136"/>
      <c r="AF7" s="18"/>
      <c r="AG7" s="125" t="s">
        <v>716</v>
      </c>
      <c r="AH7" s="126"/>
      <c r="AI7" s="127"/>
      <c r="AJ7" s="126" t="s">
        <v>717</v>
      </c>
      <c r="AK7" s="126"/>
      <c r="AL7" s="126"/>
      <c r="AM7" s="125" t="s">
        <v>720</v>
      </c>
      <c r="AN7" s="126"/>
      <c r="AO7" s="127"/>
      <c r="AP7" s="24" t="s">
        <v>199</v>
      </c>
      <c r="AQ7" s="25" t="s">
        <v>200</v>
      </c>
      <c r="AR7" s="26"/>
      <c r="AS7" s="143" t="s">
        <v>708</v>
      </c>
      <c r="AT7" s="144"/>
      <c r="AU7" s="24" t="s">
        <v>199</v>
      </c>
      <c r="AV7" s="25" t="s">
        <v>200</v>
      </c>
      <c r="AW7" s="26"/>
      <c r="AX7" s="116" t="s">
        <v>710</v>
      </c>
      <c r="AY7" s="24" t="s">
        <v>199</v>
      </c>
      <c r="AZ7" s="25" t="s">
        <v>200</v>
      </c>
      <c r="BA7" s="26"/>
      <c r="BB7" s="116" t="s">
        <v>710</v>
      </c>
      <c r="BC7" s="24" t="s">
        <v>199</v>
      </c>
      <c r="BD7" s="25" t="s">
        <v>200</v>
      </c>
      <c r="BE7" s="13"/>
      <c r="BF7" s="116" t="s">
        <v>710</v>
      </c>
      <c r="BG7" s="24" t="s">
        <v>199</v>
      </c>
      <c r="BH7" s="25" t="s">
        <v>200</v>
      </c>
      <c r="BI7" s="26"/>
      <c r="BJ7" s="116" t="s">
        <v>710</v>
      </c>
      <c r="BK7" s="24" t="s">
        <v>199</v>
      </c>
      <c r="BL7" s="25" t="s">
        <v>200</v>
      </c>
      <c r="BM7" s="13"/>
      <c r="BN7" s="116" t="s">
        <v>710</v>
      </c>
      <c r="BO7" s="24" t="s">
        <v>199</v>
      </c>
      <c r="BP7" s="25" t="s">
        <v>200</v>
      </c>
      <c r="BQ7" s="26"/>
      <c r="BR7" s="116" t="s">
        <v>710</v>
      </c>
      <c r="BS7" s="24" t="s">
        <v>199</v>
      </c>
      <c r="BT7" s="25" t="s">
        <v>200</v>
      </c>
      <c r="BU7" s="13"/>
      <c r="BV7" s="116" t="s">
        <v>710</v>
      </c>
      <c r="BW7" s="24" t="s">
        <v>199</v>
      </c>
      <c r="BX7" s="25" t="s">
        <v>200</v>
      </c>
      <c r="BY7" s="13"/>
      <c r="BZ7" s="116" t="s">
        <v>710</v>
      </c>
      <c r="CA7" s="24" t="s">
        <v>199</v>
      </c>
      <c r="CB7" s="25" t="s">
        <v>200</v>
      </c>
      <c r="CC7" s="26"/>
      <c r="CD7" s="116" t="s">
        <v>710</v>
      </c>
      <c r="CE7" s="24" t="s">
        <v>199</v>
      </c>
      <c r="CF7" s="25" t="s">
        <v>200</v>
      </c>
      <c r="CG7" s="13"/>
      <c r="CH7" s="116" t="s">
        <v>710</v>
      </c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0" customFormat="1" ht="13.5" x14ac:dyDescent="0.15">
      <c r="A8" s="18"/>
      <c r="B8" s="70" t="s">
        <v>191</v>
      </c>
      <c r="C8" s="134" t="s">
        <v>189</v>
      </c>
      <c r="D8" s="134"/>
      <c r="E8" s="134"/>
      <c r="F8" s="134"/>
      <c r="G8" s="134"/>
      <c r="H8" s="22" t="s">
        <v>679</v>
      </c>
      <c r="I8" s="22" t="s">
        <v>191</v>
      </c>
      <c r="J8" s="22" t="s">
        <v>191</v>
      </c>
      <c r="K8" s="22" t="s">
        <v>191</v>
      </c>
      <c r="L8" s="11"/>
      <c r="M8" s="12"/>
      <c r="N8" s="12"/>
      <c r="O8" s="23" t="s">
        <v>191</v>
      </c>
      <c r="P8" s="23" t="s">
        <v>191</v>
      </c>
      <c r="Q8" s="142"/>
      <c r="R8" s="142"/>
      <c r="S8" s="142"/>
      <c r="T8" s="142"/>
      <c r="U8" s="142"/>
      <c r="V8" s="137" t="s">
        <v>191</v>
      </c>
      <c r="W8" s="138"/>
      <c r="X8" s="138"/>
      <c r="Y8" s="138"/>
      <c r="Z8" s="138"/>
      <c r="AA8" s="138"/>
      <c r="AB8" s="138"/>
      <c r="AC8" s="138"/>
      <c r="AD8" s="138"/>
      <c r="AE8" s="138"/>
      <c r="AF8" s="18"/>
      <c r="AG8" s="139" t="s">
        <v>191</v>
      </c>
      <c r="AH8" s="140"/>
      <c r="AI8" s="141"/>
      <c r="AJ8" s="140" t="s">
        <v>191</v>
      </c>
      <c r="AK8" s="140"/>
      <c r="AL8" s="140"/>
      <c r="AM8" s="139" t="s">
        <v>191</v>
      </c>
      <c r="AN8" s="140"/>
      <c r="AO8" s="141"/>
      <c r="AP8" s="27" t="s">
        <v>191</v>
      </c>
      <c r="AQ8" s="28" t="s">
        <v>191</v>
      </c>
      <c r="AR8" s="29"/>
      <c r="AS8" s="28" t="s">
        <v>709</v>
      </c>
      <c r="AT8" s="115" t="s">
        <v>709</v>
      </c>
      <c r="AU8" s="27" t="s">
        <v>191</v>
      </c>
      <c r="AV8" s="28" t="s">
        <v>191</v>
      </c>
      <c r="AW8" s="26"/>
      <c r="AX8" s="115" t="s">
        <v>709</v>
      </c>
      <c r="AY8" s="27" t="s">
        <v>191</v>
      </c>
      <c r="AZ8" s="28" t="s">
        <v>191</v>
      </c>
      <c r="BA8" s="29"/>
      <c r="BB8" s="115" t="s">
        <v>709</v>
      </c>
      <c r="BC8" s="27" t="s">
        <v>191</v>
      </c>
      <c r="BD8" s="28" t="s">
        <v>191</v>
      </c>
      <c r="BE8" s="14"/>
      <c r="BF8" s="115" t="s">
        <v>709</v>
      </c>
      <c r="BG8" s="27" t="s">
        <v>191</v>
      </c>
      <c r="BH8" s="28" t="s">
        <v>191</v>
      </c>
      <c r="BI8" s="29"/>
      <c r="BJ8" s="115" t="s">
        <v>709</v>
      </c>
      <c r="BK8" s="27" t="s">
        <v>191</v>
      </c>
      <c r="BL8" s="28" t="s">
        <v>191</v>
      </c>
      <c r="BM8" s="14"/>
      <c r="BN8" s="115" t="s">
        <v>709</v>
      </c>
      <c r="BO8" s="27" t="s">
        <v>191</v>
      </c>
      <c r="BP8" s="28" t="s">
        <v>191</v>
      </c>
      <c r="BQ8" s="29"/>
      <c r="BR8" s="115" t="s">
        <v>709</v>
      </c>
      <c r="BS8" s="27" t="s">
        <v>191</v>
      </c>
      <c r="BT8" s="28" t="s">
        <v>191</v>
      </c>
      <c r="BU8" s="14"/>
      <c r="BV8" s="115" t="s">
        <v>709</v>
      </c>
      <c r="BW8" s="27" t="s">
        <v>191</v>
      </c>
      <c r="BX8" s="28" t="s">
        <v>191</v>
      </c>
      <c r="BY8" s="14"/>
      <c r="BZ8" s="115" t="s">
        <v>709</v>
      </c>
      <c r="CA8" s="27" t="s">
        <v>191</v>
      </c>
      <c r="CB8" s="28" t="s">
        <v>191</v>
      </c>
      <c r="CC8" s="29"/>
      <c r="CD8" s="115" t="s">
        <v>709</v>
      </c>
      <c r="CE8" s="27" t="s">
        <v>191</v>
      </c>
      <c r="CF8" s="28" t="s">
        <v>191</v>
      </c>
      <c r="CG8" s="14"/>
      <c r="CH8" s="115" t="s">
        <v>709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5" customFormat="1" ht="32.25" thickBot="1" x14ac:dyDescent="0.2">
      <c r="A9" s="56" t="s">
        <v>201</v>
      </c>
      <c r="B9" s="57" t="s">
        <v>255</v>
      </c>
      <c r="C9" s="57" t="s">
        <v>724</v>
      </c>
      <c r="D9" s="58" t="s">
        <v>66</v>
      </c>
      <c r="E9" s="58" t="s">
        <v>67</v>
      </c>
      <c r="F9" s="58" t="s">
        <v>68</v>
      </c>
      <c r="G9" s="58" t="s">
        <v>69</v>
      </c>
      <c r="H9" s="59" t="s">
        <v>2</v>
      </c>
      <c r="I9" s="59" t="s">
        <v>72</v>
      </c>
      <c r="J9" s="59" t="s">
        <v>194</v>
      </c>
      <c r="K9" s="60" t="s">
        <v>193</v>
      </c>
      <c r="L9" s="61" t="s">
        <v>250</v>
      </c>
      <c r="M9" s="61" t="s">
        <v>251</v>
      </c>
      <c r="N9" s="61" t="s">
        <v>711</v>
      </c>
      <c r="O9" s="61" t="s">
        <v>203</v>
      </c>
      <c r="P9" s="117" t="s">
        <v>204</v>
      </c>
      <c r="Q9" s="62" t="s">
        <v>724</v>
      </c>
      <c r="R9" s="61" t="s">
        <v>66</v>
      </c>
      <c r="S9" s="61" t="s">
        <v>67</v>
      </c>
      <c r="T9" s="61" t="s">
        <v>68</v>
      </c>
      <c r="U9" s="61" t="s">
        <v>69</v>
      </c>
      <c r="V9" s="63" t="s">
        <v>13</v>
      </c>
      <c r="W9" s="64" t="s">
        <v>14</v>
      </c>
      <c r="X9" s="64" t="s">
        <v>15</v>
      </c>
      <c r="Y9" s="64" t="s">
        <v>16</v>
      </c>
      <c r="Z9" s="64" t="s">
        <v>17</v>
      </c>
      <c r="AA9" s="64" t="s">
        <v>18</v>
      </c>
      <c r="AB9" s="64" t="s">
        <v>19</v>
      </c>
      <c r="AC9" s="64" t="s">
        <v>20</v>
      </c>
      <c r="AD9" s="64" t="s">
        <v>21</v>
      </c>
      <c r="AE9" s="64" t="s">
        <v>22</v>
      </c>
      <c r="AF9" s="65"/>
      <c r="AG9" s="66" t="s">
        <v>712</v>
      </c>
      <c r="AH9" s="66" t="s">
        <v>713</v>
      </c>
      <c r="AI9" s="66" t="s">
        <v>714</v>
      </c>
      <c r="AJ9" s="66" t="s">
        <v>715</v>
      </c>
      <c r="AK9" s="66" t="s">
        <v>718</v>
      </c>
      <c r="AL9" s="66" t="s">
        <v>719</v>
      </c>
      <c r="AM9" s="66" t="s">
        <v>252</v>
      </c>
      <c r="AN9" s="66" t="s">
        <v>30</v>
      </c>
      <c r="AO9" s="66" t="s">
        <v>31</v>
      </c>
      <c r="AP9" s="109" t="s">
        <v>121</v>
      </c>
      <c r="AQ9" s="109" t="s">
        <v>186</v>
      </c>
      <c r="AR9" s="109" t="s">
        <v>196</v>
      </c>
      <c r="AS9" s="109" t="s">
        <v>197</v>
      </c>
      <c r="AT9" s="109" t="s">
        <v>198</v>
      </c>
      <c r="AU9" s="110" t="s">
        <v>121</v>
      </c>
      <c r="AV9" s="110" t="s">
        <v>703</v>
      </c>
      <c r="AW9" s="110" t="s">
        <v>705</v>
      </c>
      <c r="AX9" s="110" t="s">
        <v>707</v>
      </c>
      <c r="AY9" s="66" t="s">
        <v>121</v>
      </c>
      <c r="AZ9" s="66" t="s">
        <v>703</v>
      </c>
      <c r="BA9" s="66" t="s">
        <v>704</v>
      </c>
      <c r="BB9" s="66" t="s">
        <v>706</v>
      </c>
      <c r="BC9" s="111" t="s">
        <v>121</v>
      </c>
      <c r="BD9" s="111" t="s">
        <v>703</v>
      </c>
      <c r="BE9" s="111" t="s">
        <v>704</v>
      </c>
      <c r="BF9" s="111" t="s">
        <v>706</v>
      </c>
      <c r="BG9" s="112" t="s">
        <v>121</v>
      </c>
      <c r="BH9" s="112" t="s">
        <v>703</v>
      </c>
      <c r="BI9" s="112" t="s">
        <v>704</v>
      </c>
      <c r="BJ9" s="112" t="s">
        <v>706</v>
      </c>
      <c r="BK9" s="114" t="s">
        <v>121</v>
      </c>
      <c r="BL9" s="114" t="s">
        <v>703</v>
      </c>
      <c r="BM9" s="114" t="s">
        <v>704</v>
      </c>
      <c r="BN9" s="114" t="s">
        <v>706</v>
      </c>
      <c r="BO9" s="58" t="s">
        <v>121</v>
      </c>
      <c r="BP9" s="58" t="s">
        <v>703</v>
      </c>
      <c r="BQ9" s="58" t="s">
        <v>704</v>
      </c>
      <c r="BR9" s="58" t="s">
        <v>706</v>
      </c>
      <c r="BS9" s="113" t="s">
        <v>121</v>
      </c>
      <c r="BT9" s="113" t="s">
        <v>703</v>
      </c>
      <c r="BU9" s="113" t="s">
        <v>704</v>
      </c>
      <c r="BV9" s="113" t="s">
        <v>706</v>
      </c>
      <c r="BW9" s="66" t="s">
        <v>121</v>
      </c>
      <c r="BX9" s="66" t="s">
        <v>703</v>
      </c>
      <c r="BY9" s="66" t="s">
        <v>704</v>
      </c>
      <c r="BZ9" s="66" t="s">
        <v>706</v>
      </c>
      <c r="CA9" s="108" t="s">
        <v>121</v>
      </c>
      <c r="CB9" s="108" t="s">
        <v>703</v>
      </c>
      <c r="CC9" s="108" t="s">
        <v>704</v>
      </c>
      <c r="CD9" s="108" t="s">
        <v>706</v>
      </c>
      <c r="CE9" s="110" t="s">
        <v>121</v>
      </c>
      <c r="CF9" s="110" t="s">
        <v>703</v>
      </c>
      <c r="CG9" s="110" t="s">
        <v>704</v>
      </c>
      <c r="CH9" s="110" t="s">
        <v>706</v>
      </c>
      <c r="CI9" s="67" t="s">
        <v>211</v>
      </c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</row>
    <row r="10" spans="1:98" s="5" customFormat="1" ht="30" customHeight="1" x14ac:dyDescent="0.15">
      <c r="A10" s="53"/>
      <c r="B10" s="71"/>
      <c r="C10" s="54"/>
      <c r="D10" s="54"/>
      <c r="E10" s="54"/>
      <c r="F10" s="54"/>
      <c r="G10" s="54"/>
      <c r="H10" s="55"/>
      <c r="I10" s="55"/>
      <c r="J10" s="55"/>
      <c r="K10" s="31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68"/>
      <c r="AN10" s="68"/>
      <c r="AO10" s="68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1:98" s="5" customFormat="1" ht="30" customHeight="1" x14ac:dyDescent="0.15">
      <c r="A11" s="30"/>
      <c r="B11" s="71"/>
      <c r="C11" s="54"/>
      <c r="D11" s="54"/>
      <c r="E11" s="54"/>
      <c r="F11" s="54"/>
      <c r="G11" s="54"/>
      <c r="H11" s="55"/>
      <c r="I11" s="55"/>
      <c r="J11" s="55"/>
      <c r="K11" s="31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68"/>
      <c r="AN11" s="68"/>
      <c r="AO11" s="68"/>
      <c r="AP11" s="31"/>
      <c r="AQ11" s="31"/>
      <c r="AR11" s="31"/>
      <c r="AS11" s="55"/>
      <c r="AT11" s="55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s="5" customFormat="1" ht="30" customHeight="1" x14ac:dyDescent="0.15">
      <c r="A12" s="30"/>
      <c r="B12" s="71"/>
      <c r="C12" s="54"/>
      <c r="D12" s="54"/>
      <c r="E12" s="54"/>
      <c r="F12" s="54"/>
      <c r="G12" s="54"/>
      <c r="H12" s="55"/>
      <c r="I12" s="55"/>
      <c r="J12" s="55"/>
      <c r="K12" s="31"/>
      <c r="L12" s="55"/>
      <c r="M12" s="55"/>
      <c r="N12" s="55"/>
      <c r="O12" s="31"/>
      <c r="P12" s="31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68"/>
      <c r="AN12" s="68"/>
      <c r="AO12" s="68"/>
      <c r="AP12" s="31"/>
      <c r="AQ12" s="31"/>
      <c r="AR12" s="31"/>
      <c r="AS12" s="55"/>
      <c r="AT12" s="55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8" s="5" customFormat="1" ht="30" customHeight="1" x14ac:dyDescent="0.15">
      <c r="A13" s="30"/>
      <c r="B13" s="71"/>
      <c r="C13" s="54"/>
      <c r="D13" s="54"/>
      <c r="E13" s="54"/>
      <c r="F13" s="54"/>
      <c r="G13" s="54"/>
      <c r="H13" s="55"/>
      <c r="I13" s="55"/>
      <c r="J13" s="55"/>
      <c r="K13" s="31"/>
      <c r="L13" s="55"/>
      <c r="M13" s="55"/>
      <c r="N13" s="55"/>
      <c r="O13" s="31"/>
      <c r="P13" s="31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68"/>
      <c r="AN13" s="68"/>
      <c r="AO13" s="68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</row>
    <row r="14" spans="1:98" s="5" customFormat="1" ht="30" customHeight="1" x14ac:dyDescent="0.15">
      <c r="A14" s="30"/>
      <c r="B14" s="71"/>
      <c r="C14" s="54"/>
      <c r="D14" s="54"/>
      <c r="E14" s="54"/>
      <c r="F14" s="54"/>
      <c r="G14" s="54"/>
      <c r="H14" s="55"/>
      <c r="I14" s="55"/>
      <c r="J14" s="55"/>
      <c r="K14" s="31"/>
      <c r="L14" s="55"/>
      <c r="M14" s="55"/>
      <c r="N14" s="55"/>
      <c r="O14" s="31"/>
      <c r="P14" s="31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68"/>
      <c r="AN14" s="68"/>
      <c r="AO14" s="68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 s="5" customFormat="1" ht="30" customHeight="1" x14ac:dyDescent="0.15">
      <c r="A15" s="30"/>
      <c r="B15" s="71"/>
      <c r="C15" s="54"/>
      <c r="D15" s="54"/>
      <c r="E15" s="54"/>
      <c r="F15" s="54"/>
      <c r="G15" s="54"/>
      <c r="H15" s="55"/>
      <c r="I15" s="55"/>
      <c r="J15" s="31"/>
      <c r="K15" s="31"/>
      <c r="L15" s="55"/>
      <c r="M15" s="55"/>
      <c r="N15" s="55"/>
      <c r="O15" s="31"/>
      <c r="P15" s="31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68"/>
      <c r="AN15" s="68"/>
      <c r="AO15" s="68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s="5" customFormat="1" ht="30" customHeight="1" x14ac:dyDescent="0.15">
      <c r="A16" s="30"/>
      <c r="B16" s="71"/>
      <c r="C16" s="54"/>
      <c r="D16" s="54"/>
      <c r="E16" s="54"/>
      <c r="F16" s="54"/>
      <c r="G16" s="54"/>
      <c r="H16" s="55"/>
      <c r="I16" s="55"/>
      <c r="J16" s="31"/>
      <c r="K16" s="31"/>
      <c r="L16" s="55"/>
      <c r="M16" s="55"/>
      <c r="N16" s="55"/>
      <c r="O16" s="31"/>
      <c r="P16" s="31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68"/>
      <c r="AN16" s="68"/>
      <c r="AO16" s="68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5" customFormat="1" ht="30" customHeight="1" x14ac:dyDescent="0.15">
      <c r="A17" s="30"/>
      <c r="B17" s="71"/>
      <c r="C17" s="54"/>
      <c r="D17" s="54"/>
      <c r="E17" s="54"/>
      <c r="F17" s="54"/>
      <c r="G17" s="54"/>
      <c r="H17" s="55"/>
      <c r="I17" s="55"/>
      <c r="J17" s="31"/>
      <c r="K17" s="31"/>
      <c r="L17" s="55"/>
      <c r="M17" s="55"/>
      <c r="N17" s="55"/>
      <c r="O17" s="31"/>
      <c r="P17" s="31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68"/>
      <c r="AN17" s="68"/>
      <c r="AO17" s="68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5" customFormat="1" ht="30" customHeight="1" x14ac:dyDescent="0.15">
      <c r="A18" s="30"/>
      <c r="B18" s="71"/>
      <c r="C18" s="54"/>
      <c r="D18" s="54"/>
      <c r="E18" s="54"/>
      <c r="F18" s="54"/>
      <c r="G18" s="54"/>
      <c r="H18" s="55"/>
      <c r="I18" s="55"/>
      <c r="J18" s="31"/>
      <c r="K18" s="31"/>
      <c r="L18" s="55"/>
      <c r="M18" s="55"/>
      <c r="N18" s="55"/>
      <c r="O18" s="31"/>
      <c r="P18" s="31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68"/>
      <c r="AN18" s="68"/>
      <c r="AO18" s="68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s="5" customFormat="1" ht="30" customHeight="1" x14ac:dyDescent="0.15">
      <c r="A19" s="30"/>
      <c r="B19" s="71"/>
      <c r="C19" s="54"/>
      <c r="D19" s="54"/>
      <c r="E19" s="54"/>
      <c r="F19" s="54"/>
      <c r="G19" s="54"/>
      <c r="H19" s="55"/>
      <c r="I19" s="55"/>
      <c r="J19" s="31"/>
      <c r="K19" s="31"/>
      <c r="L19" s="55"/>
      <c r="M19" s="55"/>
      <c r="N19" s="55"/>
      <c r="O19" s="31"/>
      <c r="P19" s="31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68"/>
      <c r="AN19" s="68"/>
      <c r="AO19" s="68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s="5" customFormat="1" ht="30" customHeight="1" x14ac:dyDescent="0.15">
      <c r="A20" s="30"/>
      <c r="B20" s="71"/>
      <c r="C20" s="54"/>
      <c r="D20" s="54"/>
      <c r="E20" s="54"/>
      <c r="F20" s="54"/>
      <c r="G20" s="54"/>
      <c r="H20" s="55"/>
      <c r="I20" s="55"/>
      <c r="J20" s="31"/>
      <c r="K20" s="31"/>
      <c r="L20" s="55"/>
      <c r="M20" s="55"/>
      <c r="N20" s="55"/>
      <c r="O20" s="31"/>
      <c r="P20" s="31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68"/>
      <c r="AN20" s="68"/>
      <c r="AO20" s="68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s="5" customFormat="1" ht="30" customHeight="1" x14ac:dyDescent="0.15">
      <c r="A21" s="30"/>
      <c r="B21" s="71"/>
      <c r="C21" s="54"/>
      <c r="D21" s="54"/>
      <c r="E21" s="54"/>
      <c r="F21" s="54"/>
      <c r="G21" s="54"/>
      <c r="H21" s="55"/>
      <c r="I21" s="55"/>
      <c r="J21" s="31"/>
      <c r="K21" s="31"/>
      <c r="L21" s="55"/>
      <c r="M21" s="55"/>
      <c r="N21" s="55"/>
      <c r="O21" s="31"/>
      <c r="P21" s="31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68"/>
      <c r="AN21" s="68"/>
      <c r="AO21" s="68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s="5" customFormat="1" ht="30" customHeight="1" x14ac:dyDescent="0.15">
      <c r="A22" s="30"/>
      <c r="B22" s="71"/>
      <c r="C22" s="54"/>
      <c r="D22" s="54"/>
      <c r="E22" s="54"/>
      <c r="F22" s="54"/>
      <c r="G22" s="54"/>
      <c r="H22" s="55"/>
      <c r="I22" s="55"/>
      <c r="J22" s="31"/>
      <c r="K22" s="31"/>
      <c r="L22" s="55"/>
      <c r="M22" s="55"/>
      <c r="N22" s="55"/>
      <c r="O22" s="31"/>
      <c r="P22" s="31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68"/>
      <c r="AN22" s="68"/>
      <c r="AO22" s="68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98" s="5" customFormat="1" ht="30" customHeight="1" x14ac:dyDescent="0.15">
      <c r="A23" s="30"/>
      <c r="B23" s="71"/>
      <c r="C23" s="54"/>
      <c r="D23" s="54"/>
      <c r="E23" s="54"/>
      <c r="F23" s="54"/>
      <c r="G23" s="54"/>
      <c r="H23" s="5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69"/>
      <c r="AN23" s="69"/>
      <c r="AO23" s="69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98" s="5" customFormat="1" ht="30" customHeight="1" x14ac:dyDescent="0.15">
      <c r="A24" s="30"/>
      <c r="B24" s="71"/>
      <c r="C24" s="54"/>
      <c r="D24" s="54"/>
      <c r="E24" s="54"/>
      <c r="F24" s="54"/>
      <c r="G24" s="54"/>
      <c r="H24" s="5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69"/>
      <c r="AN24" s="69"/>
      <c r="AO24" s="69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98" s="5" customFormat="1" ht="30" customHeight="1" x14ac:dyDescent="0.15">
      <c r="A25" s="30"/>
      <c r="B25" s="71"/>
      <c r="C25" s="54"/>
      <c r="D25" s="54"/>
      <c r="E25" s="54"/>
      <c r="F25" s="54"/>
      <c r="G25" s="54"/>
      <c r="H25" s="55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69"/>
      <c r="AN25" s="69"/>
      <c r="AO25" s="69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</row>
    <row r="26" spans="1:98" s="5" customFormat="1" ht="30" customHeight="1" x14ac:dyDescent="0.15">
      <c r="A26" s="30"/>
      <c r="B26" s="71"/>
      <c r="C26" s="54"/>
      <c r="D26" s="54"/>
      <c r="E26" s="54"/>
      <c r="F26" s="54"/>
      <c r="G26" s="54"/>
      <c r="H26" s="5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9"/>
      <c r="AN26" s="69"/>
      <c r="AO26" s="69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8" s="5" customFormat="1" ht="30" customHeight="1" x14ac:dyDescent="0.15">
      <c r="A27" s="30"/>
      <c r="B27" s="71"/>
      <c r="C27" s="54"/>
      <c r="D27" s="54"/>
      <c r="E27" s="54"/>
      <c r="F27" s="54"/>
      <c r="G27" s="54"/>
      <c r="H27" s="5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69"/>
      <c r="AN27" s="69"/>
      <c r="AO27" s="69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98" s="5" customFormat="1" ht="30" customHeight="1" x14ac:dyDescent="0.15">
      <c r="A28" s="30"/>
      <c r="B28" s="71"/>
      <c r="C28" s="54"/>
      <c r="D28" s="54"/>
      <c r="E28" s="54"/>
      <c r="F28" s="54"/>
      <c r="G28" s="54"/>
      <c r="H28" s="5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69"/>
      <c r="AN28" s="69"/>
      <c r="AO28" s="69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</row>
    <row r="29" spans="1:98" s="5" customFormat="1" ht="30" customHeight="1" x14ac:dyDescent="0.15">
      <c r="A29" s="30"/>
      <c r="B29" s="71"/>
      <c r="C29" s="54"/>
      <c r="D29" s="54"/>
      <c r="E29" s="54"/>
      <c r="F29" s="54"/>
      <c r="G29" s="54"/>
      <c r="H29" s="5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69"/>
      <c r="AN29" s="69"/>
      <c r="AO29" s="69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</row>
    <row r="30" spans="1:98" s="5" customFormat="1" ht="30" customHeight="1" x14ac:dyDescent="0.15">
      <c r="A30" s="30"/>
      <c r="B30" s="71"/>
      <c r="C30" s="54"/>
      <c r="D30" s="54"/>
      <c r="E30" s="54"/>
      <c r="F30" s="54"/>
      <c r="G30" s="54"/>
      <c r="H30" s="5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69"/>
      <c r="AN30" s="69"/>
      <c r="AO30" s="69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</row>
    <row r="31" spans="1:98" s="5" customFormat="1" ht="30" customHeight="1" x14ac:dyDescent="0.15">
      <c r="A31" s="30">
        <v>22</v>
      </c>
      <c r="B31" s="71"/>
      <c r="C31" s="54"/>
      <c r="D31" s="54"/>
      <c r="E31" s="54"/>
      <c r="F31" s="54"/>
      <c r="G31" s="54"/>
      <c r="H31" s="55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69"/>
      <c r="AN31" s="69"/>
      <c r="AO31" s="69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s="5" customFormat="1" ht="30" customHeight="1" x14ac:dyDescent="0.15">
      <c r="A32" s="30">
        <v>23</v>
      </c>
      <c r="B32" s="71"/>
      <c r="C32" s="54"/>
      <c r="D32" s="54"/>
      <c r="E32" s="54"/>
      <c r="F32" s="54"/>
      <c r="G32" s="54"/>
      <c r="H32" s="5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69"/>
      <c r="AN32" s="69"/>
      <c r="AO32" s="69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</row>
    <row r="33" spans="1:98" s="5" customFormat="1" ht="30" customHeight="1" x14ac:dyDescent="0.15">
      <c r="A33" s="30">
        <v>24</v>
      </c>
      <c r="B33" s="71"/>
      <c r="C33" s="54"/>
      <c r="D33" s="54"/>
      <c r="E33" s="54"/>
      <c r="F33" s="54"/>
      <c r="G33" s="54"/>
      <c r="H33" s="5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69"/>
      <c r="AN33" s="69"/>
      <c r="AO33" s="69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s="5" customFormat="1" ht="30" customHeight="1" x14ac:dyDescent="0.15">
      <c r="A34" s="30">
        <v>25</v>
      </c>
      <c r="B34" s="71"/>
      <c r="C34" s="54"/>
      <c r="D34" s="54"/>
      <c r="E34" s="54"/>
      <c r="F34" s="54"/>
      <c r="G34" s="54"/>
      <c r="H34" s="5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9"/>
      <c r="AN34" s="69"/>
      <c r="AO34" s="69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5" customFormat="1" ht="30" customHeight="1" x14ac:dyDescent="0.15">
      <c r="A35" s="30">
        <v>26</v>
      </c>
      <c r="B35" s="71"/>
      <c r="C35" s="54"/>
      <c r="D35" s="54"/>
      <c r="E35" s="54"/>
      <c r="F35" s="54"/>
      <c r="G35" s="54"/>
      <c r="H35" s="5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69"/>
      <c r="AN35" s="69"/>
      <c r="AO35" s="69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5" customFormat="1" ht="30" customHeight="1" x14ac:dyDescent="0.15">
      <c r="A36" s="30">
        <v>27</v>
      </c>
      <c r="B36" s="71"/>
      <c r="C36" s="54"/>
      <c r="D36" s="54"/>
      <c r="E36" s="54"/>
      <c r="F36" s="54"/>
      <c r="G36" s="54"/>
      <c r="H36" s="5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69"/>
      <c r="AN36" s="69"/>
      <c r="AO36" s="69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</row>
    <row r="37" spans="1:98" s="5" customFormat="1" ht="30" customHeight="1" x14ac:dyDescent="0.15">
      <c r="A37" s="30">
        <v>28</v>
      </c>
      <c r="B37" s="71"/>
      <c r="C37" s="54"/>
      <c r="D37" s="54"/>
      <c r="E37" s="54"/>
      <c r="F37" s="54"/>
      <c r="G37" s="54"/>
      <c r="H37" s="5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69"/>
      <c r="AN37" s="69"/>
      <c r="AO37" s="69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</row>
    <row r="38" spans="1:98" s="5" customFormat="1" ht="30" customHeight="1" x14ac:dyDescent="0.15">
      <c r="A38" s="30">
        <v>29</v>
      </c>
      <c r="B38" s="71"/>
      <c r="C38" s="54"/>
      <c r="D38" s="54"/>
      <c r="E38" s="54"/>
      <c r="F38" s="54"/>
      <c r="G38" s="54"/>
      <c r="H38" s="5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69"/>
      <c r="AN38" s="69"/>
      <c r="AO38" s="69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</row>
    <row r="39" spans="1:98" s="5" customFormat="1" ht="30" customHeight="1" x14ac:dyDescent="0.15">
      <c r="A39" s="30">
        <v>30</v>
      </c>
      <c r="B39" s="71"/>
      <c r="C39" s="54"/>
      <c r="D39" s="54"/>
      <c r="E39" s="54"/>
      <c r="F39" s="54"/>
      <c r="G39" s="54"/>
      <c r="H39" s="5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69"/>
      <c r="AN39" s="69"/>
      <c r="AO39" s="69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98" s="5" customFormat="1" ht="30" customHeight="1" x14ac:dyDescent="0.15">
      <c r="A40" s="30">
        <v>31</v>
      </c>
      <c r="B40" s="71"/>
      <c r="C40" s="54"/>
      <c r="D40" s="54"/>
      <c r="E40" s="54"/>
      <c r="F40" s="54"/>
      <c r="G40" s="54"/>
      <c r="H40" s="5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69"/>
      <c r="AN40" s="69"/>
      <c r="AO40" s="69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</row>
    <row r="41" spans="1:98" s="5" customFormat="1" ht="30" customHeight="1" x14ac:dyDescent="0.15">
      <c r="A41" s="30">
        <v>32</v>
      </c>
      <c r="B41" s="71"/>
      <c r="C41" s="54"/>
      <c r="D41" s="54"/>
      <c r="E41" s="54"/>
      <c r="F41" s="54"/>
      <c r="G41" s="54"/>
      <c r="H41" s="5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69"/>
      <c r="AN41" s="69"/>
      <c r="AO41" s="69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</row>
    <row r="42" spans="1:98" s="5" customFormat="1" ht="30" customHeight="1" x14ac:dyDescent="0.15">
      <c r="A42" s="30">
        <v>33</v>
      </c>
      <c r="B42" s="71"/>
      <c r="C42" s="54"/>
      <c r="D42" s="54"/>
      <c r="E42" s="54"/>
      <c r="F42" s="54"/>
      <c r="G42" s="54"/>
      <c r="H42" s="5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69"/>
      <c r="AN42" s="69"/>
      <c r="AO42" s="69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</row>
    <row r="43" spans="1:98" s="5" customFormat="1" ht="30" customHeight="1" x14ac:dyDescent="0.15">
      <c r="A43" s="30">
        <v>34</v>
      </c>
      <c r="B43" s="71"/>
      <c r="C43" s="54"/>
      <c r="D43" s="54"/>
      <c r="E43" s="54"/>
      <c r="F43" s="54"/>
      <c r="G43" s="54"/>
      <c r="H43" s="5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69"/>
      <c r="AN43" s="69"/>
      <c r="AO43" s="69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</row>
    <row r="44" spans="1:98" s="5" customFormat="1" ht="30" customHeight="1" x14ac:dyDescent="0.15">
      <c r="A44" s="30">
        <v>35</v>
      </c>
      <c r="B44" s="71"/>
      <c r="C44" s="54"/>
      <c r="D44" s="54"/>
      <c r="E44" s="54"/>
      <c r="F44" s="54"/>
      <c r="G44" s="54"/>
      <c r="H44" s="5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69"/>
      <c r="AN44" s="69"/>
      <c r="AO44" s="69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</row>
    <row r="45" spans="1:98" s="5" customFormat="1" ht="30" customHeight="1" x14ac:dyDescent="0.15">
      <c r="A45" s="30">
        <v>36</v>
      </c>
      <c r="B45" s="71"/>
      <c r="C45" s="54"/>
      <c r="D45" s="54"/>
      <c r="E45" s="54"/>
      <c r="F45" s="54"/>
      <c r="G45" s="54"/>
      <c r="H45" s="5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69"/>
      <c r="AN45" s="69"/>
      <c r="AO45" s="69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</row>
    <row r="46" spans="1:98" s="5" customFormat="1" ht="30" customHeight="1" x14ac:dyDescent="0.15">
      <c r="A46" s="30">
        <v>37</v>
      </c>
      <c r="B46" s="71"/>
      <c r="C46" s="54"/>
      <c r="D46" s="54"/>
      <c r="E46" s="54"/>
      <c r="F46" s="54"/>
      <c r="G46" s="54"/>
      <c r="H46" s="5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69"/>
      <c r="AN46" s="69"/>
      <c r="AO46" s="69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</row>
    <row r="47" spans="1:98" s="5" customFormat="1" ht="30" customHeight="1" x14ac:dyDescent="0.15">
      <c r="A47" s="30">
        <v>38</v>
      </c>
      <c r="B47" s="71"/>
      <c r="C47" s="54"/>
      <c r="D47" s="54"/>
      <c r="E47" s="54"/>
      <c r="F47" s="54"/>
      <c r="G47" s="54"/>
      <c r="H47" s="5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69"/>
      <c r="AN47" s="69"/>
      <c r="AO47" s="69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</row>
    <row r="48" spans="1:98" s="5" customFormat="1" ht="30" customHeight="1" x14ac:dyDescent="0.15">
      <c r="A48" s="30">
        <v>39</v>
      </c>
      <c r="B48" s="71"/>
      <c r="C48" s="54"/>
      <c r="D48" s="54"/>
      <c r="E48" s="54"/>
      <c r="F48" s="54"/>
      <c r="G48" s="54"/>
      <c r="H48" s="5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69"/>
      <c r="AN48" s="69"/>
      <c r="AO48" s="69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</row>
    <row r="49" spans="1:98" s="5" customFormat="1" ht="30" customHeight="1" x14ac:dyDescent="0.15">
      <c r="A49" s="30">
        <v>40</v>
      </c>
      <c r="B49" s="71"/>
      <c r="C49" s="54"/>
      <c r="D49" s="54"/>
      <c r="E49" s="54"/>
      <c r="F49" s="54"/>
      <c r="G49" s="54"/>
      <c r="H49" s="5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69"/>
      <c r="AN49" s="69"/>
      <c r="AO49" s="69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</row>
    <row r="50" spans="1:98" s="5" customFormat="1" ht="30" customHeight="1" x14ac:dyDescent="0.15">
      <c r="A50" s="30">
        <v>41</v>
      </c>
      <c r="B50" s="71"/>
      <c r="C50" s="54"/>
      <c r="D50" s="54"/>
      <c r="E50" s="54"/>
      <c r="F50" s="54"/>
      <c r="G50" s="54"/>
      <c r="H50" s="5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69"/>
      <c r="AN50" s="69"/>
      <c r="AO50" s="69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</row>
    <row r="51" spans="1:98" ht="30" customHeight="1" x14ac:dyDescent="0.15">
      <c r="A51" s="30">
        <v>42</v>
      </c>
      <c r="B51" s="71"/>
      <c r="C51" s="54"/>
      <c r="D51" s="54"/>
      <c r="E51" s="54"/>
      <c r="F51" s="54"/>
      <c r="G51" s="54"/>
      <c r="H51" s="5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69"/>
      <c r="AN51" s="69"/>
      <c r="AO51" s="69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52"/>
    </row>
    <row r="52" spans="1:98" ht="30" customHeight="1" x14ac:dyDescent="0.15">
      <c r="A52" s="30">
        <v>43</v>
      </c>
      <c r="B52" s="71"/>
      <c r="C52" s="54"/>
      <c r="D52" s="54"/>
      <c r="E52" s="54"/>
      <c r="F52" s="54"/>
      <c r="G52" s="54"/>
      <c r="H52" s="5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69"/>
      <c r="AN52" s="69"/>
      <c r="AO52" s="69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52"/>
    </row>
    <row r="53" spans="1:98" ht="30" customHeight="1" x14ac:dyDescent="0.15">
      <c r="A53" s="30">
        <v>44</v>
      </c>
      <c r="B53" s="71"/>
      <c r="C53" s="54"/>
      <c r="D53" s="54"/>
      <c r="E53" s="54"/>
      <c r="F53" s="54"/>
      <c r="G53" s="54"/>
      <c r="H53" s="5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69"/>
      <c r="AN53" s="69"/>
      <c r="AO53" s="69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52"/>
    </row>
    <row r="54" spans="1:98" ht="30" customHeight="1" x14ac:dyDescent="0.15">
      <c r="A54" s="30">
        <v>45</v>
      </c>
      <c r="B54" s="71"/>
      <c r="C54" s="54"/>
      <c r="D54" s="54"/>
      <c r="E54" s="54"/>
      <c r="F54" s="54"/>
      <c r="G54" s="54"/>
      <c r="H54" s="5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69"/>
      <c r="AN54" s="69"/>
      <c r="AO54" s="69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52"/>
    </row>
    <row r="55" spans="1:98" ht="30" customHeight="1" x14ac:dyDescent="0.15">
      <c r="A55" s="30">
        <v>46</v>
      </c>
      <c r="B55" s="71"/>
      <c r="C55" s="54"/>
      <c r="D55" s="54"/>
      <c r="E55" s="54"/>
      <c r="F55" s="54"/>
      <c r="G55" s="54"/>
      <c r="H55" s="5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69"/>
      <c r="AN55" s="69"/>
      <c r="AO55" s="69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52"/>
    </row>
    <row r="56" spans="1:98" ht="30" customHeight="1" x14ac:dyDescent="0.15">
      <c r="A56" s="30">
        <v>47</v>
      </c>
      <c r="B56" s="71"/>
      <c r="C56" s="54"/>
      <c r="D56" s="54"/>
      <c r="E56" s="54"/>
      <c r="F56" s="54"/>
      <c r="G56" s="54"/>
      <c r="H56" s="5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69"/>
      <c r="AN56" s="69"/>
      <c r="AO56" s="69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52"/>
    </row>
    <row r="57" spans="1:98" ht="30" customHeight="1" x14ac:dyDescent="0.15">
      <c r="A57" s="30">
        <v>48</v>
      </c>
      <c r="B57" s="71"/>
      <c r="C57" s="54"/>
      <c r="D57" s="54"/>
      <c r="E57" s="54"/>
      <c r="F57" s="54"/>
      <c r="G57" s="54"/>
      <c r="H57" s="5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69"/>
      <c r="AN57" s="69"/>
      <c r="AO57" s="69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52"/>
    </row>
    <row r="58" spans="1:98" ht="30" customHeight="1" x14ac:dyDescent="0.15">
      <c r="A58" s="30">
        <v>49</v>
      </c>
      <c r="B58" s="71"/>
      <c r="C58" s="54"/>
      <c r="D58" s="54"/>
      <c r="E58" s="54"/>
      <c r="F58" s="54"/>
      <c r="G58" s="54"/>
      <c r="H58" s="5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69"/>
      <c r="AN58" s="69"/>
      <c r="AO58" s="69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52"/>
    </row>
    <row r="59" spans="1:98" ht="30" customHeight="1" x14ac:dyDescent="0.15">
      <c r="A59" s="30">
        <v>50</v>
      </c>
      <c r="B59" s="71"/>
      <c r="C59" s="54"/>
      <c r="D59" s="54"/>
      <c r="E59" s="54"/>
      <c r="F59" s="54"/>
      <c r="G59" s="54"/>
      <c r="H59" s="5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69"/>
      <c r="AN59" s="69"/>
      <c r="AO59" s="69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52"/>
    </row>
    <row r="60" spans="1:98" s="17" customFormat="1" ht="30" customHeight="1" x14ac:dyDescent="0.15">
      <c r="A60" s="30">
        <v>51</v>
      </c>
      <c r="B60" s="71"/>
      <c r="C60" s="54"/>
      <c r="D60" s="54"/>
      <c r="E60" s="54"/>
      <c r="F60" s="54"/>
      <c r="G60" s="54"/>
      <c r="H60" s="5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69"/>
      <c r="AN60" s="69"/>
      <c r="AO60" s="69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52"/>
    </row>
    <row r="61" spans="1:98" s="17" customFormat="1" ht="30" customHeight="1" x14ac:dyDescent="0.15">
      <c r="A61" s="30">
        <v>52</v>
      </c>
      <c r="B61" s="71"/>
      <c r="C61" s="54"/>
      <c r="D61" s="54"/>
      <c r="E61" s="54"/>
      <c r="F61" s="54"/>
      <c r="G61" s="54"/>
      <c r="H61" s="55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69"/>
      <c r="AN61" s="69"/>
      <c r="AO61" s="69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52"/>
    </row>
    <row r="62" spans="1:98" s="17" customFormat="1" ht="30" customHeight="1" x14ac:dyDescent="0.15">
      <c r="A62" s="30">
        <v>53</v>
      </c>
      <c r="B62" s="72"/>
      <c r="C62" s="51"/>
      <c r="D62" s="51"/>
      <c r="E62" s="51"/>
      <c r="F62" s="51"/>
      <c r="G62" s="5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69"/>
      <c r="AN62" s="69"/>
      <c r="AO62" s="69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52"/>
    </row>
    <row r="63" spans="1:98" s="17" customFormat="1" ht="30" customHeight="1" x14ac:dyDescent="0.15">
      <c r="A63" s="30">
        <v>54</v>
      </c>
      <c r="B63" s="72"/>
      <c r="C63" s="51"/>
      <c r="D63" s="51"/>
      <c r="E63" s="51"/>
      <c r="F63" s="51"/>
      <c r="G63" s="5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69"/>
      <c r="AN63" s="69"/>
      <c r="AO63" s="69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52"/>
    </row>
    <row r="64" spans="1:98" s="17" customFormat="1" ht="30" customHeight="1" x14ac:dyDescent="0.15">
      <c r="A64" s="30">
        <v>55</v>
      </c>
      <c r="B64" s="72"/>
      <c r="C64" s="51"/>
      <c r="D64" s="51"/>
      <c r="E64" s="51"/>
      <c r="F64" s="51"/>
      <c r="G64" s="5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69"/>
      <c r="AN64" s="69"/>
      <c r="AO64" s="69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52"/>
    </row>
    <row r="65" spans="1:87" s="17" customFormat="1" ht="30" customHeight="1" x14ac:dyDescent="0.15">
      <c r="A65" s="30">
        <v>56</v>
      </c>
      <c r="B65" s="72"/>
      <c r="C65" s="51"/>
      <c r="D65" s="51"/>
      <c r="E65" s="51"/>
      <c r="F65" s="51"/>
      <c r="G65" s="5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69"/>
      <c r="AN65" s="69"/>
      <c r="AO65" s="69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52"/>
    </row>
    <row r="66" spans="1:87" s="17" customFormat="1" ht="30" customHeight="1" x14ac:dyDescent="0.15">
      <c r="A66" s="30">
        <v>57</v>
      </c>
      <c r="B66" s="72"/>
      <c r="C66" s="51"/>
      <c r="D66" s="51"/>
      <c r="E66" s="51"/>
      <c r="F66" s="51"/>
      <c r="G66" s="5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69"/>
      <c r="AN66" s="69"/>
      <c r="AO66" s="69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52"/>
    </row>
    <row r="67" spans="1:87" s="17" customFormat="1" ht="30" customHeight="1" x14ac:dyDescent="0.15">
      <c r="A67" s="30">
        <v>58</v>
      </c>
      <c r="B67" s="72"/>
      <c r="C67" s="51"/>
      <c r="D67" s="51"/>
      <c r="E67" s="51"/>
      <c r="F67" s="51"/>
      <c r="G67" s="5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69"/>
      <c r="AN67" s="69"/>
      <c r="AO67" s="69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52"/>
    </row>
    <row r="68" spans="1:87" s="17" customFormat="1" ht="30" customHeight="1" x14ac:dyDescent="0.15">
      <c r="A68" s="30">
        <v>59</v>
      </c>
      <c r="B68" s="72"/>
      <c r="C68" s="51"/>
      <c r="D68" s="51"/>
      <c r="E68" s="51"/>
      <c r="F68" s="51"/>
      <c r="G68" s="5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69"/>
      <c r="AN68" s="69"/>
      <c r="AO68" s="69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52"/>
    </row>
    <row r="69" spans="1:87" s="17" customFormat="1" ht="30" customHeight="1" x14ac:dyDescent="0.15">
      <c r="A69" s="30">
        <v>60</v>
      </c>
      <c r="B69" s="72"/>
      <c r="C69" s="51"/>
      <c r="D69" s="51"/>
      <c r="E69" s="51"/>
      <c r="F69" s="51"/>
      <c r="G69" s="5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69"/>
      <c r="AN69" s="69"/>
      <c r="AO69" s="69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52"/>
    </row>
    <row r="70" spans="1:87" s="17" customFormat="1" ht="30" customHeight="1" x14ac:dyDescent="0.15">
      <c r="A70" s="30">
        <v>61</v>
      </c>
      <c r="B70" s="72"/>
      <c r="C70" s="51"/>
      <c r="D70" s="51"/>
      <c r="E70" s="51"/>
      <c r="F70" s="51"/>
      <c r="G70" s="5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69"/>
      <c r="AN70" s="69"/>
      <c r="AO70" s="69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52"/>
    </row>
    <row r="71" spans="1:87" s="17" customFormat="1" ht="30" customHeight="1" x14ac:dyDescent="0.15">
      <c r="A71" s="30">
        <v>62</v>
      </c>
      <c r="B71" s="72"/>
      <c r="C71" s="51"/>
      <c r="D71" s="51"/>
      <c r="E71" s="51"/>
      <c r="F71" s="51"/>
      <c r="G71" s="5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69"/>
      <c r="AN71" s="69"/>
      <c r="AO71" s="69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52"/>
    </row>
    <row r="72" spans="1:87" s="17" customFormat="1" ht="30" customHeight="1" x14ac:dyDescent="0.15">
      <c r="A72" s="30">
        <v>63</v>
      </c>
      <c r="B72" s="72"/>
      <c r="C72" s="51"/>
      <c r="D72" s="51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69"/>
      <c r="AN72" s="69"/>
      <c r="AO72" s="69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52"/>
    </row>
    <row r="73" spans="1:87" s="17" customFormat="1" ht="30" customHeight="1" x14ac:dyDescent="0.15">
      <c r="A73" s="30">
        <v>64</v>
      </c>
      <c r="B73" s="72"/>
      <c r="C73" s="51"/>
      <c r="D73" s="51"/>
      <c r="E73" s="51"/>
      <c r="F73" s="51"/>
      <c r="G73" s="5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69"/>
      <c r="AN73" s="69"/>
      <c r="AO73" s="69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52"/>
    </row>
    <row r="74" spans="1:87" s="17" customFormat="1" ht="30" customHeight="1" x14ac:dyDescent="0.15">
      <c r="A74" s="30">
        <v>65</v>
      </c>
      <c r="B74" s="72"/>
      <c r="C74" s="51"/>
      <c r="D74" s="51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69"/>
      <c r="AN74" s="69"/>
      <c r="AO74" s="69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52"/>
    </row>
    <row r="75" spans="1:87" s="17" customFormat="1" ht="30" customHeight="1" x14ac:dyDescent="0.15">
      <c r="A75" s="30">
        <v>66</v>
      </c>
      <c r="B75" s="72"/>
      <c r="C75" s="51"/>
      <c r="D75" s="51"/>
      <c r="E75" s="51"/>
      <c r="F75" s="51"/>
      <c r="G75" s="5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69"/>
      <c r="AN75" s="69"/>
      <c r="AO75" s="69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52"/>
    </row>
    <row r="76" spans="1:87" s="17" customFormat="1" ht="30" customHeight="1" x14ac:dyDescent="0.15">
      <c r="A76" s="30">
        <v>67</v>
      </c>
      <c r="B76" s="72"/>
      <c r="C76" s="51"/>
      <c r="D76" s="51"/>
      <c r="E76" s="51"/>
      <c r="F76" s="51"/>
      <c r="G76" s="5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69"/>
      <c r="AN76" s="69"/>
      <c r="AO76" s="69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52"/>
    </row>
    <row r="77" spans="1:87" s="17" customFormat="1" ht="30" customHeight="1" x14ac:dyDescent="0.15">
      <c r="A77" s="30">
        <v>68</v>
      </c>
      <c r="B77" s="72"/>
      <c r="C77" s="51"/>
      <c r="D77" s="51"/>
      <c r="E77" s="51"/>
      <c r="F77" s="51"/>
      <c r="G77" s="5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69"/>
      <c r="AN77" s="69"/>
      <c r="AO77" s="69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52"/>
    </row>
    <row r="78" spans="1:87" s="17" customFormat="1" ht="30" customHeight="1" x14ac:dyDescent="0.15">
      <c r="A78" s="30">
        <v>69</v>
      </c>
      <c r="B78" s="72"/>
      <c r="C78" s="51"/>
      <c r="D78" s="51"/>
      <c r="E78" s="51"/>
      <c r="F78" s="51"/>
      <c r="G78" s="5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69"/>
      <c r="AN78" s="69"/>
      <c r="AO78" s="69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52"/>
    </row>
    <row r="79" spans="1:87" s="17" customFormat="1" ht="30" customHeight="1" x14ac:dyDescent="0.15">
      <c r="A79" s="30">
        <v>70</v>
      </c>
      <c r="B79" s="72"/>
      <c r="C79" s="51"/>
      <c r="D79" s="51"/>
      <c r="E79" s="51"/>
      <c r="F79" s="51"/>
      <c r="G79" s="5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69"/>
      <c r="AN79" s="69"/>
      <c r="AO79" s="69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52"/>
    </row>
    <row r="80" spans="1:87" s="17" customFormat="1" ht="30" customHeight="1" x14ac:dyDescent="0.15">
      <c r="A80" s="30">
        <v>71</v>
      </c>
      <c r="B80" s="72"/>
      <c r="C80" s="51"/>
      <c r="D80" s="51"/>
      <c r="E80" s="51"/>
      <c r="F80" s="51"/>
      <c r="G80" s="5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69"/>
      <c r="AN80" s="69"/>
      <c r="AO80" s="69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52"/>
    </row>
    <row r="81" spans="1:87" s="17" customFormat="1" ht="30" customHeight="1" x14ac:dyDescent="0.15">
      <c r="A81" s="30">
        <v>72</v>
      </c>
      <c r="B81" s="72"/>
      <c r="C81" s="51"/>
      <c r="D81" s="51"/>
      <c r="E81" s="51"/>
      <c r="F81" s="51"/>
      <c r="G81" s="5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69"/>
      <c r="AN81" s="69"/>
      <c r="AO81" s="69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52"/>
    </row>
    <row r="82" spans="1:87" s="17" customFormat="1" ht="30" customHeight="1" x14ac:dyDescent="0.15">
      <c r="A82" s="30">
        <v>73</v>
      </c>
      <c r="B82" s="72"/>
      <c r="C82" s="51"/>
      <c r="D82" s="51"/>
      <c r="E82" s="51"/>
      <c r="F82" s="51"/>
      <c r="G82" s="5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69"/>
      <c r="AN82" s="69"/>
      <c r="AO82" s="69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52"/>
    </row>
    <row r="83" spans="1:87" s="17" customFormat="1" ht="30" customHeight="1" x14ac:dyDescent="0.15">
      <c r="A83" s="30">
        <v>74</v>
      </c>
      <c r="B83" s="72"/>
      <c r="C83" s="51"/>
      <c r="D83" s="51"/>
      <c r="E83" s="51"/>
      <c r="F83" s="51"/>
      <c r="G83" s="5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69"/>
      <c r="AN83" s="69"/>
      <c r="AO83" s="69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52"/>
    </row>
    <row r="84" spans="1:87" s="17" customFormat="1" ht="30" customHeight="1" x14ac:dyDescent="0.15">
      <c r="A84" s="30">
        <v>75</v>
      </c>
      <c r="B84" s="72"/>
      <c r="C84" s="51"/>
      <c r="D84" s="51"/>
      <c r="E84" s="51"/>
      <c r="F84" s="51"/>
      <c r="G84" s="5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69"/>
      <c r="AN84" s="69"/>
      <c r="AO84" s="69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52"/>
    </row>
    <row r="85" spans="1:87" s="17" customFormat="1" ht="30" customHeight="1" x14ac:dyDescent="0.15">
      <c r="A85" s="30">
        <v>76</v>
      </c>
      <c r="B85" s="72"/>
      <c r="C85" s="51"/>
      <c r="D85" s="51"/>
      <c r="E85" s="51"/>
      <c r="F85" s="51"/>
      <c r="G85" s="5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69"/>
      <c r="AN85" s="69"/>
      <c r="AO85" s="69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52"/>
    </row>
    <row r="86" spans="1:87" s="17" customFormat="1" ht="30" customHeight="1" x14ac:dyDescent="0.15">
      <c r="A86" s="30">
        <v>77</v>
      </c>
      <c r="B86" s="72"/>
      <c r="C86" s="51"/>
      <c r="D86" s="51"/>
      <c r="E86" s="51"/>
      <c r="F86" s="51"/>
      <c r="G86" s="5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69"/>
      <c r="AN86" s="69"/>
      <c r="AO86" s="69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52"/>
    </row>
    <row r="87" spans="1:87" s="17" customFormat="1" ht="30" customHeight="1" x14ac:dyDescent="0.15">
      <c r="A87" s="30">
        <v>78</v>
      </c>
      <c r="B87" s="72"/>
      <c r="C87" s="51"/>
      <c r="D87" s="51"/>
      <c r="E87" s="51"/>
      <c r="F87" s="51"/>
      <c r="G87" s="5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69"/>
      <c r="AN87" s="69"/>
      <c r="AO87" s="69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52"/>
    </row>
    <row r="88" spans="1:87" s="17" customFormat="1" ht="30" customHeight="1" x14ac:dyDescent="0.15">
      <c r="A88" s="30">
        <v>79</v>
      </c>
      <c r="B88" s="72"/>
      <c r="C88" s="51"/>
      <c r="D88" s="51"/>
      <c r="E88" s="51"/>
      <c r="F88" s="51"/>
      <c r="G88" s="5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69"/>
      <c r="AN88" s="69"/>
      <c r="AO88" s="69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52"/>
    </row>
    <row r="89" spans="1:87" s="17" customFormat="1" ht="30" customHeight="1" x14ac:dyDescent="0.15">
      <c r="A89" s="30">
        <v>80</v>
      </c>
      <c r="B89" s="72"/>
      <c r="C89" s="51"/>
      <c r="D89" s="51"/>
      <c r="E89" s="51"/>
      <c r="F89" s="51"/>
      <c r="G89" s="5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69"/>
      <c r="AN89" s="69"/>
      <c r="AO89" s="69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52"/>
    </row>
    <row r="90" spans="1:87" s="17" customFormat="1" ht="30" customHeight="1" x14ac:dyDescent="0.15">
      <c r="A90" s="30">
        <v>81</v>
      </c>
      <c r="B90" s="72"/>
      <c r="C90" s="51"/>
      <c r="D90" s="51"/>
      <c r="E90" s="51"/>
      <c r="F90" s="51"/>
      <c r="G90" s="5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69"/>
      <c r="AN90" s="69"/>
      <c r="AO90" s="69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52"/>
    </row>
    <row r="91" spans="1:87" s="17" customFormat="1" ht="30" customHeight="1" x14ac:dyDescent="0.15">
      <c r="A91" s="30">
        <v>82</v>
      </c>
      <c r="B91" s="72"/>
      <c r="C91" s="51"/>
      <c r="D91" s="51"/>
      <c r="E91" s="51"/>
      <c r="F91" s="51"/>
      <c r="G91" s="5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69"/>
      <c r="AN91" s="69"/>
      <c r="AO91" s="69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52"/>
    </row>
    <row r="92" spans="1:87" s="17" customFormat="1" ht="30" customHeight="1" x14ac:dyDescent="0.15">
      <c r="A92" s="30">
        <v>83</v>
      </c>
      <c r="B92" s="72"/>
      <c r="C92" s="51"/>
      <c r="D92" s="51"/>
      <c r="E92" s="51"/>
      <c r="F92" s="51"/>
      <c r="G92" s="5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69"/>
      <c r="AN92" s="69"/>
      <c r="AO92" s="69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52"/>
    </row>
    <row r="93" spans="1:87" s="17" customFormat="1" ht="30" customHeight="1" x14ac:dyDescent="0.15">
      <c r="A93" s="30">
        <v>84</v>
      </c>
      <c r="B93" s="72"/>
      <c r="C93" s="51"/>
      <c r="D93" s="51"/>
      <c r="E93" s="51"/>
      <c r="F93" s="51"/>
      <c r="G93" s="5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69"/>
      <c r="AN93" s="69"/>
      <c r="AO93" s="69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52"/>
    </row>
    <row r="94" spans="1:87" s="17" customFormat="1" ht="30" customHeight="1" x14ac:dyDescent="0.15">
      <c r="A94" s="30">
        <v>85</v>
      </c>
      <c r="B94" s="72"/>
      <c r="C94" s="51"/>
      <c r="D94" s="51"/>
      <c r="E94" s="51"/>
      <c r="F94" s="51"/>
      <c r="G94" s="5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69"/>
      <c r="AN94" s="69"/>
      <c r="AO94" s="69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52"/>
    </row>
    <row r="95" spans="1:87" s="17" customFormat="1" ht="30" customHeight="1" x14ac:dyDescent="0.15">
      <c r="A95" s="30">
        <v>86</v>
      </c>
      <c r="B95" s="72"/>
      <c r="C95" s="51"/>
      <c r="D95" s="51"/>
      <c r="E95" s="51"/>
      <c r="F95" s="51"/>
      <c r="G95" s="5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69"/>
      <c r="AN95" s="69"/>
      <c r="AO95" s="69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52"/>
    </row>
    <row r="96" spans="1:87" s="17" customFormat="1" ht="30" customHeight="1" x14ac:dyDescent="0.15">
      <c r="A96" s="30">
        <v>87</v>
      </c>
      <c r="B96" s="72"/>
      <c r="C96" s="51"/>
      <c r="D96" s="51"/>
      <c r="E96" s="51"/>
      <c r="F96" s="51"/>
      <c r="G96" s="5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69"/>
      <c r="AN96" s="69"/>
      <c r="AO96" s="69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52"/>
    </row>
    <row r="97" spans="1:87" s="17" customFormat="1" ht="30" customHeight="1" x14ac:dyDescent="0.15">
      <c r="A97" s="30">
        <v>88</v>
      </c>
      <c r="B97" s="72"/>
      <c r="C97" s="51"/>
      <c r="D97" s="51"/>
      <c r="E97" s="51"/>
      <c r="F97" s="51"/>
      <c r="G97" s="5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69"/>
      <c r="AN97" s="69"/>
      <c r="AO97" s="69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52"/>
    </row>
    <row r="98" spans="1:87" s="17" customFormat="1" ht="30" customHeight="1" x14ac:dyDescent="0.15">
      <c r="A98" s="30">
        <v>89</v>
      </c>
      <c r="B98" s="72"/>
      <c r="C98" s="51"/>
      <c r="D98" s="51"/>
      <c r="E98" s="51"/>
      <c r="F98" s="51"/>
      <c r="G98" s="5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69"/>
      <c r="AN98" s="69"/>
      <c r="AO98" s="69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52"/>
    </row>
    <row r="99" spans="1:87" s="17" customFormat="1" ht="30" customHeight="1" x14ac:dyDescent="0.15">
      <c r="A99" s="30">
        <v>90</v>
      </c>
      <c r="B99" s="72"/>
      <c r="C99" s="51"/>
      <c r="D99" s="51"/>
      <c r="E99" s="51"/>
      <c r="F99" s="51"/>
      <c r="G99" s="5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69"/>
      <c r="AN99" s="69"/>
      <c r="AO99" s="69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52"/>
    </row>
    <row r="100" spans="1:87" s="17" customFormat="1" ht="30" customHeight="1" x14ac:dyDescent="0.15">
      <c r="A100" s="30">
        <v>91</v>
      </c>
      <c r="B100" s="72"/>
      <c r="C100" s="51"/>
      <c r="D100" s="51"/>
      <c r="E100" s="51"/>
      <c r="F100" s="51"/>
      <c r="G100" s="5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69"/>
      <c r="AN100" s="69"/>
      <c r="AO100" s="69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52"/>
    </row>
    <row r="101" spans="1:87" s="17" customFormat="1" ht="30" customHeight="1" x14ac:dyDescent="0.15">
      <c r="A101" s="30">
        <v>92</v>
      </c>
      <c r="B101" s="72"/>
      <c r="C101" s="51"/>
      <c r="D101" s="51"/>
      <c r="E101" s="51"/>
      <c r="F101" s="51"/>
      <c r="G101" s="5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69"/>
      <c r="AN101" s="69"/>
      <c r="AO101" s="69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52"/>
    </row>
    <row r="102" spans="1:87" s="17" customFormat="1" ht="30" customHeight="1" x14ac:dyDescent="0.15">
      <c r="A102" s="30">
        <v>93</v>
      </c>
      <c r="B102" s="72"/>
      <c r="C102" s="51"/>
      <c r="D102" s="51"/>
      <c r="E102" s="51"/>
      <c r="F102" s="51"/>
      <c r="G102" s="5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69"/>
      <c r="AN102" s="69"/>
      <c r="AO102" s="69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52"/>
    </row>
    <row r="103" spans="1:87" s="17" customFormat="1" ht="30" customHeight="1" x14ac:dyDescent="0.15">
      <c r="A103" s="30">
        <v>94</v>
      </c>
      <c r="B103" s="72"/>
      <c r="C103" s="51"/>
      <c r="D103" s="51"/>
      <c r="E103" s="51"/>
      <c r="F103" s="51"/>
      <c r="G103" s="5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69"/>
      <c r="AN103" s="69"/>
      <c r="AO103" s="69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52"/>
    </row>
    <row r="104" spans="1:87" s="17" customFormat="1" ht="30" customHeight="1" x14ac:dyDescent="0.15">
      <c r="A104" s="30">
        <v>95</v>
      </c>
      <c r="B104" s="72"/>
      <c r="C104" s="51"/>
      <c r="D104" s="51"/>
      <c r="E104" s="51"/>
      <c r="F104" s="51"/>
      <c r="G104" s="5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69"/>
      <c r="AN104" s="69"/>
      <c r="AO104" s="69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52"/>
    </row>
    <row r="105" spans="1:87" s="17" customFormat="1" ht="30" customHeight="1" x14ac:dyDescent="0.15">
      <c r="A105" s="30">
        <v>96</v>
      </c>
      <c r="B105" s="72"/>
      <c r="C105" s="51"/>
      <c r="D105" s="51"/>
      <c r="E105" s="51"/>
      <c r="F105" s="51"/>
      <c r="G105" s="5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69"/>
      <c r="AN105" s="69"/>
      <c r="AO105" s="69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52"/>
    </row>
    <row r="106" spans="1:87" s="17" customFormat="1" ht="30" customHeight="1" x14ac:dyDescent="0.15">
      <c r="A106" s="30">
        <v>97</v>
      </c>
      <c r="B106" s="72"/>
      <c r="C106" s="51"/>
      <c r="D106" s="51"/>
      <c r="E106" s="51"/>
      <c r="F106" s="51"/>
      <c r="G106" s="5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69"/>
      <c r="AN106" s="69"/>
      <c r="AO106" s="69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52"/>
    </row>
    <row r="107" spans="1:87" s="17" customFormat="1" ht="30" customHeight="1" x14ac:dyDescent="0.15">
      <c r="A107" s="30">
        <v>98</v>
      </c>
      <c r="B107" s="72"/>
      <c r="C107" s="51"/>
      <c r="D107" s="51"/>
      <c r="E107" s="51"/>
      <c r="F107" s="51"/>
      <c r="G107" s="5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69"/>
      <c r="AN107" s="69"/>
      <c r="AO107" s="69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52"/>
    </row>
    <row r="108" spans="1:87" s="17" customFormat="1" ht="30" customHeight="1" x14ac:dyDescent="0.15">
      <c r="A108" s="30">
        <v>99</v>
      </c>
      <c r="B108" s="72"/>
      <c r="C108" s="51"/>
      <c r="D108" s="51"/>
      <c r="E108" s="51"/>
      <c r="F108" s="51"/>
      <c r="G108" s="5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69"/>
      <c r="AN108" s="69"/>
      <c r="AO108" s="69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52"/>
    </row>
    <row r="109" spans="1:87" s="17" customFormat="1" ht="30" customHeight="1" x14ac:dyDescent="0.15">
      <c r="A109" s="30">
        <v>100</v>
      </c>
      <c r="B109" s="72"/>
      <c r="C109" s="51"/>
      <c r="D109" s="51"/>
      <c r="E109" s="51"/>
      <c r="F109" s="51"/>
      <c r="G109" s="5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69"/>
      <c r="AN109" s="69"/>
      <c r="AO109" s="69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52"/>
    </row>
    <row r="110" spans="1:87" s="17" customFormat="1" x14ac:dyDescent="0.15"/>
    <row r="111" spans="1:87" s="17" customFormat="1" x14ac:dyDescent="0.15"/>
    <row r="112" spans="1:87" s="17" customFormat="1" x14ac:dyDescent="0.15"/>
    <row r="113" s="17" customFormat="1" x14ac:dyDescent="0.15"/>
    <row r="114" s="17" customFormat="1" x14ac:dyDescent="0.15"/>
    <row r="115" s="17" customFormat="1" x14ac:dyDescent="0.15"/>
    <row r="116" s="17" customFormat="1" x14ac:dyDescent="0.15"/>
    <row r="117" s="17" customFormat="1" x14ac:dyDescent="0.15"/>
    <row r="118" s="17" customFormat="1" x14ac:dyDescent="0.15"/>
    <row r="119" s="17" customFormat="1" x14ac:dyDescent="0.15"/>
    <row r="120" s="17" customFormat="1" x14ac:dyDescent="0.15"/>
    <row r="121" s="17" customFormat="1" x14ac:dyDescent="0.15"/>
    <row r="122" s="17" customFormat="1" x14ac:dyDescent="0.15"/>
    <row r="123" s="17" customFormat="1" x14ac:dyDescent="0.15"/>
    <row r="124" s="17" customFormat="1" x14ac:dyDescent="0.15"/>
    <row r="125" s="17" customFormat="1" x14ac:dyDescent="0.15"/>
    <row r="126" s="17" customFormat="1" x14ac:dyDescent="0.15"/>
    <row r="127" s="17" customFormat="1" x14ac:dyDescent="0.15"/>
    <row r="128" s="17" customFormat="1" x14ac:dyDescent="0.15"/>
    <row r="129" s="17" customFormat="1" x14ac:dyDescent="0.15"/>
    <row r="130" s="17" customFormat="1" x14ac:dyDescent="0.15"/>
    <row r="131" s="17" customFormat="1" x14ac:dyDescent="0.15"/>
    <row r="132" s="17" customFormat="1" x14ac:dyDescent="0.15"/>
    <row r="133" s="17" customFormat="1" x14ac:dyDescent="0.15"/>
    <row r="134" s="17" customFormat="1" x14ac:dyDescent="0.15"/>
    <row r="135" s="17" customFormat="1" x14ac:dyDescent="0.15"/>
    <row r="136" s="17" customFormat="1" x14ac:dyDescent="0.15"/>
    <row r="137" s="17" customFormat="1" x14ac:dyDescent="0.15"/>
    <row r="138" s="17" customFormat="1" x14ac:dyDescent="0.15"/>
    <row r="139" s="17" customFormat="1" x14ac:dyDescent="0.15"/>
    <row r="140" s="17" customFormat="1" x14ac:dyDescent="0.15"/>
    <row r="141" s="17" customFormat="1" x14ac:dyDescent="0.15"/>
    <row r="142" s="17" customFormat="1" x14ac:dyDescent="0.15"/>
    <row r="143" s="17" customFormat="1" x14ac:dyDescent="0.15"/>
    <row r="144" s="17" customFormat="1" x14ac:dyDescent="0.15"/>
    <row r="145" s="17" customFormat="1" x14ac:dyDescent="0.15"/>
    <row r="146" s="17" customFormat="1" x14ac:dyDescent="0.15"/>
    <row r="147" s="17" customFormat="1" x14ac:dyDescent="0.15"/>
    <row r="148" s="17" customFormat="1" x14ac:dyDescent="0.15"/>
    <row r="149" s="17" customFormat="1" x14ac:dyDescent="0.15"/>
    <row r="150" s="17" customFormat="1" x14ac:dyDescent="0.15"/>
    <row r="151" s="17" customFormat="1" x14ac:dyDescent="0.15"/>
    <row r="152" s="17" customFormat="1" x14ac:dyDescent="0.15"/>
    <row r="153" s="17" customFormat="1" x14ac:dyDescent="0.15"/>
    <row r="154" s="17" customFormat="1" x14ac:dyDescent="0.15"/>
    <row r="155" s="17" customFormat="1" x14ac:dyDescent="0.15"/>
    <row r="156" s="17" customFormat="1" x14ac:dyDescent="0.15"/>
    <row r="157" s="17" customFormat="1" x14ac:dyDescent="0.15"/>
    <row r="158" s="17" customFormat="1" x14ac:dyDescent="0.15"/>
    <row r="159" s="17" customFormat="1" x14ac:dyDescent="0.15"/>
    <row r="160" s="17" customFormat="1" x14ac:dyDescent="0.15"/>
    <row r="161" s="17" customFormat="1" x14ac:dyDescent="0.15"/>
    <row r="162" s="17" customFormat="1" x14ac:dyDescent="0.15"/>
    <row r="163" s="17" customFormat="1" x14ac:dyDescent="0.15"/>
    <row r="164" s="17" customFormat="1" x14ac:dyDescent="0.15"/>
    <row r="165" s="17" customFormat="1" x14ac:dyDescent="0.15"/>
    <row r="166" s="17" customFormat="1" x14ac:dyDescent="0.15"/>
    <row r="167" s="17" customFormat="1" x14ac:dyDescent="0.15"/>
    <row r="168" s="17" customFormat="1" x14ac:dyDescent="0.15"/>
    <row r="169" s="17" customFormat="1" x14ac:dyDescent="0.15"/>
    <row r="170" s="17" customFormat="1" x14ac:dyDescent="0.15"/>
    <row r="171" s="17" customFormat="1" x14ac:dyDescent="0.15"/>
    <row r="172" s="17" customFormat="1" x14ac:dyDescent="0.15"/>
    <row r="173" s="17" customFormat="1" x14ac:dyDescent="0.15"/>
    <row r="174" s="17" customFormat="1" x14ac:dyDescent="0.15"/>
    <row r="175" s="17" customFormat="1" x14ac:dyDescent="0.15"/>
    <row r="176" s="17" customFormat="1" x14ac:dyDescent="0.15"/>
    <row r="177" s="17" customFormat="1" x14ac:dyDescent="0.15"/>
    <row r="178" s="17" customFormat="1" x14ac:dyDescent="0.15"/>
    <row r="179" s="17" customFormat="1" x14ac:dyDescent="0.15"/>
    <row r="180" s="17" customFormat="1" x14ac:dyDescent="0.15"/>
    <row r="181" s="17" customFormat="1" x14ac:dyDescent="0.15"/>
    <row r="182" s="17" customFormat="1" x14ac:dyDescent="0.15"/>
    <row r="183" s="17" customFormat="1" x14ac:dyDescent="0.15"/>
    <row r="184" s="17" customFormat="1" x14ac:dyDescent="0.15"/>
    <row r="185" s="17" customFormat="1" x14ac:dyDescent="0.15"/>
    <row r="186" s="17" customFormat="1" x14ac:dyDescent="0.15"/>
    <row r="187" s="17" customFormat="1" x14ac:dyDescent="0.15"/>
    <row r="188" s="17" customFormat="1" x14ac:dyDescent="0.15"/>
    <row r="189" s="17" customFormat="1" x14ac:dyDescent="0.15"/>
    <row r="190" s="17" customFormat="1" x14ac:dyDescent="0.15"/>
    <row r="191" s="17" customFormat="1" x14ac:dyDescent="0.15"/>
    <row r="192" s="17" customFormat="1" x14ac:dyDescent="0.15"/>
    <row r="193" s="17" customFormat="1" x14ac:dyDescent="0.15"/>
    <row r="194" s="17" customFormat="1" x14ac:dyDescent="0.15"/>
    <row r="195" s="17" customFormat="1" x14ac:dyDescent="0.15"/>
    <row r="196" s="17" customFormat="1" x14ac:dyDescent="0.15"/>
  </sheetData>
  <mergeCells count="14">
    <mergeCell ref="AG7:AI7"/>
    <mergeCell ref="AG6:AO6"/>
    <mergeCell ref="AP6:AT6"/>
    <mergeCell ref="AU6:BF6"/>
    <mergeCell ref="C8:G8"/>
    <mergeCell ref="V7:AE7"/>
    <mergeCell ref="V8:AE8"/>
    <mergeCell ref="AM8:AO8"/>
    <mergeCell ref="AJ8:AL8"/>
    <mergeCell ref="AG8:AI8"/>
    <mergeCell ref="AM7:AO7"/>
    <mergeCell ref="AJ7:AL7"/>
    <mergeCell ref="Q7:U8"/>
    <mergeCell ref="AS7:AT7"/>
  </mergeCells>
  <phoneticPr fontId="1"/>
  <conditionalFormatting sqref="L10:U10 L23:U109 O12:P17">
    <cfRule type="expression" dxfId="6" priority="7" stopIfTrue="1">
      <formula>$I10="１：施設占有者（従業員）"</formula>
    </cfRule>
  </conditionalFormatting>
  <conditionalFormatting sqref="L11:U11">
    <cfRule type="expression" dxfId="5" priority="6" stopIfTrue="1">
      <formula>$I11="１：施設占有者（従業員）"</formula>
    </cfRule>
  </conditionalFormatting>
  <conditionalFormatting sqref="L12:N17">
    <cfRule type="expression" dxfId="4" priority="5" stopIfTrue="1">
      <formula>$I12="１：施設占有者（従業員）"</formula>
    </cfRule>
  </conditionalFormatting>
  <conditionalFormatting sqref="Q12:U17">
    <cfRule type="expression" dxfId="3" priority="4" stopIfTrue="1">
      <formula>$I12="１：施設占有者（従業員）"</formula>
    </cfRule>
  </conditionalFormatting>
  <conditionalFormatting sqref="O18:P22">
    <cfRule type="expression" dxfId="2" priority="3" stopIfTrue="1">
      <formula>$I18="１：施設占有者（従業員）"</formula>
    </cfRule>
  </conditionalFormatting>
  <conditionalFormatting sqref="L18:N22">
    <cfRule type="expression" dxfId="1" priority="2" stopIfTrue="1">
      <formula>$I18="１：施設占有者（従業員）"</formula>
    </cfRule>
  </conditionalFormatting>
  <conditionalFormatting sqref="Q18:U22">
    <cfRule type="expression" dxfId="0" priority="1" stopIfTrue="1">
      <formula>$I18="１：施設占有者（従業員）"</formula>
    </cfRule>
  </conditionalFormatting>
  <dataValidations count="15">
    <dataValidation type="list" allowBlank="1" showInputMessage="1" showErrorMessage="1" sqref="AQ10:AQ109 AV10:AV109 AZ10:AZ109 BD10:BD109 BH10:BH109 BL10:BL109 BP10:BP109 BT10:BT109 BX10:BX109 CB10:CB109 CF10:CF109">
      <formula1>INDIRECT(AP10)</formula1>
    </dataValidation>
    <dataValidation type="list" allowBlank="1" showInputMessage="1" showErrorMessage="1" sqref="BO10:BO109 CE10:CE109 BW10:BW109 BG10:BG109 BK10:BK109 AY10:AY109 CA10:CA109 AU10:AU109 AP10:AP109 BC10:BC109 BS10:BS109">
      <formula1>大分類</formula1>
    </dataValidation>
    <dataValidation type="list" allowBlank="1" showInputMessage="1" showErrorMessage="1" sqref="I10:I109">
      <formula1>拾得者</formula1>
    </dataValidation>
    <dataValidation type="list" allowBlank="1" showInputMessage="1" showErrorMessage="1" sqref="O10:O109 J10:J109">
      <formula1>権利関係</formula1>
    </dataValidation>
    <dataValidation type="list" allowBlank="1" showInputMessage="1" showErrorMessage="1" sqref="K10:K109 P10:P109">
      <formula1>告知同意</formula1>
    </dataValidation>
    <dataValidation imeMode="halfKatakana" allowBlank="1" showInputMessage="1" showErrorMessage="1" sqref="AG10:AI109"/>
    <dataValidation imeMode="hiragana" allowBlank="1" showInputMessage="1" showErrorMessage="1" sqref="AS10:AS109 AJ10:AL109 L10:L109"/>
    <dataValidation imeMode="off" allowBlank="1" showInputMessage="1" showErrorMessage="1" sqref="AM10:AO109 N10:N109 B10:B109"/>
    <dataValidation type="textLength" allowBlank="1" showInputMessage="1" showErrorMessage="1" errorTitle="文字が長すぎます。" error="５０文字以内で入力してください。" sqref="CH10:CH109 AX10:AX109 BB10:BB109 BF10:BF109 BJ10:BJ109 BN10:BN109 BR10:BR109 BV10:BV109 BZ10:BZ109 CD10:CD109 AT10:AT109">
      <formula1>0</formula1>
      <formula2>50</formula2>
    </dataValidation>
    <dataValidation type="textLength" imeMode="hiragana" allowBlank="1" showInputMessage="1" showErrorMessage="1" errorTitle="文字が長すぎます。" error="４０文字以内で登録してください。" sqref="M10:M109">
      <formula1>0</formula1>
      <formula2>40</formula2>
    </dataValidation>
    <dataValidation type="list" allowBlank="1" showInputMessage="1" showErrorMessage="1" sqref="Q10:Q109 C10:C109">
      <formula1>年</formula1>
    </dataValidation>
    <dataValidation type="list" allowBlank="1" showInputMessage="1" showErrorMessage="1" sqref="R10:R109 D10:D109">
      <formula1>月</formula1>
    </dataValidation>
    <dataValidation type="list" allowBlank="1" showInputMessage="1" showErrorMessage="1" sqref="S10:S109 E10:E109">
      <formula1>日</formula1>
    </dataValidation>
    <dataValidation type="list" allowBlank="1" showInputMessage="1" showErrorMessage="1" sqref="T10:T109 F10:F109">
      <formula1>時</formula1>
    </dataValidation>
    <dataValidation type="list" allowBlank="1" showInputMessage="1" showErrorMessage="1" sqref="U10:U109 G10:G109">
      <formula1>分</formula1>
    </dataValidation>
  </dataValidations>
  <pageMargins left="0.78740157480314965" right="0.78740157480314965" top="0.78740157480314965" bottom="0.78740157480314965" header="0" footer="0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3"/>
  <sheetViews>
    <sheetView view="pageBreakPreview" zoomScale="90" zoomScaleNormal="100" zoomScaleSheetLayoutView="90" workbookViewId="0">
      <pane ySplit="3" topLeftCell="A4" activePane="bottomLeft" state="frozen"/>
      <selection pane="bottomLeft" activeCell="I4" sqref="I4:K4"/>
    </sheetView>
  </sheetViews>
  <sheetFormatPr defaultRowHeight="13.5" x14ac:dyDescent="0.15"/>
  <cols>
    <col min="1" max="1" width="9" style="16" bestFit="1" customWidth="1"/>
    <col min="2" max="2" width="9.25" style="16" bestFit="1" customWidth="1"/>
    <col min="3" max="3" width="17.625" style="16" bestFit="1" customWidth="1"/>
    <col min="4" max="4" width="41" style="16" customWidth="1"/>
    <col min="5" max="5" width="15.875" style="16" bestFit="1" customWidth="1"/>
    <col min="6" max="6" width="9.25" style="16" bestFit="1" customWidth="1"/>
    <col min="7" max="7" width="14" style="16" bestFit="1" customWidth="1"/>
    <col min="8" max="8" width="25" style="16" customWidth="1"/>
    <col min="9" max="9" width="12.5" style="16" bestFit="1" customWidth="1"/>
    <col min="10" max="10" width="11" style="16" bestFit="1" customWidth="1"/>
    <col min="11" max="11" width="8.875" style="16" customWidth="1"/>
    <col min="12" max="16384" width="9" style="16"/>
  </cols>
  <sheetData>
    <row r="1" spans="1:11" ht="30.75" customHeight="1" x14ac:dyDescent="0.15">
      <c r="A1" s="145" t="s">
        <v>213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15">
      <c r="A2" s="148" t="s">
        <v>46</v>
      </c>
      <c r="B2" s="148" t="s">
        <v>205</v>
      </c>
      <c r="C2" s="148"/>
      <c r="D2" s="148"/>
      <c r="E2" s="148"/>
      <c r="F2" s="148" t="s">
        <v>208</v>
      </c>
      <c r="G2" s="148" t="s">
        <v>209</v>
      </c>
      <c r="H2" s="146" t="s">
        <v>72</v>
      </c>
      <c r="I2" s="149" t="s">
        <v>72</v>
      </c>
      <c r="J2" s="150"/>
      <c r="K2" s="148" t="s">
        <v>210</v>
      </c>
    </row>
    <row r="3" spans="1:11" x14ac:dyDescent="0.15">
      <c r="A3" s="148"/>
      <c r="B3" s="39" t="s">
        <v>206</v>
      </c>
      <c r="C3" s="39" t="s">
        <v>253</v>
      </c>
      <c r="D3" s="39" t="s">
        <v>207</v>
      </c>
      <c r="E3" s="39" t="s">
        <v>212</v>
      </c>
      <c r="F3" s="148"/>
      <c r="G3" s="148"/>
      <c r="H3" s="147"/>
      <c r="I3" s="40" t="s">
        <v>223</v>
      </c>
      <c r="J3" s="41" t="s">
        <v>224</v>
      </c>
      <c r="K3" s="148"/>
    </row>
    <row r="4" spans="1:11" ht="81" customHeight="1" x14ac:dyDescent="0.15">
      <c r="A4" s="39" t="str">
        <f>編集!B2</f>
        <v/>
      </c>
      <c r="B4" s="42" t="str">
        <f>IF(編集!AA2=0,"",編集!AA2)</f>
        <v/>
      </c>
      <c r="C4" s="43" t="str">
        <f>IF(編集!AA2="","","一万:"&amp;編集!AB2&amp;"，五千:"&amp;編集!AC2&amp;CHAR(10)&amp;"二千:"&amp;編集!AD2&amp;"，千:"&amp;編集!AE2&amp;CHAR(10)&amp;"五百:"&amp;編集!AF2&amp;"，百:"&amp;編集!AG2&amp;CHAR(10)&amp;"五十:"&amp;編集!AH2&amp;"，十:"&amp;編集!AI2&amp;CHAR(10)&amp;"五:"&amp;編集!AJ2&amp;"，一:"&amp;編集!AK2)</f>
        <v/>
      </c>
      <c r="D4" s="44" t="str">
        <f>IF(編集!AW2="","",CONCATENATE(編集!AW2,IF(編集!AZ2="","",TEXT(編集!AZ2,"(@)")),IF(編集!BB2="","","、"),編集!BB2,IF(編集!BD2="","",TEXT(編集!BD2,"(@)")),IF(編集!BF2="","","、"),編集!BF2,IF(編集!BH2="","",TEXT(編集!BH2,"(@)")),IF(編集!BJ2="","","、"),編集!BJ2,IF(編集!BL2="","",TEXT(編集!BL2,"(@)"))))</f>
        <v/>
      </c>
      <c r="E4" s="45" t="str">
        <f>IF(AND(編集!AM2="",編集!AP2="")=TRUE,"",編集!AM2&amp;CHAR(10)&amp;編集!AP2)</f>
        <v/>
      </c>
      <c r="F4" s="46" t="str">
        <f>IF(②物品入力!C10="","",②物品入力!C10&amp;"年"&amp;CHAR(10)&amp;②物品入力!D10&amp;"月"&amp;②物品入力!E10&amp;"日"&amp;CHAR(10)&amp;②物品入力!F10&amp;"時"&amp;②物品入力!G10&amp;"分")</f>
        <v/>
      </c>
      <c r="G4" s="47" t="str">
        <f>編集!K2</f>
        <v/>
      </c>
      <c r="H4" s="47" t="str">
        <f>IF(編集!M2="","",IF(編集!M2="1",②物品入力!I10,②物品入力!I10&amp;CHAR(10)&amp;"・氏名:"&amp;②物品入力!L10&amp;CHAR(10)&amp;"・住所:"&amp;②物品入力!M10&amp;CHAR(10)&amp;"・電話:"&amp;②物品入力!N10))</f>
        <v/>
      </c>
      <c r="I4" s="47" t="str">
        <f>IF(編集!M2="","",IF(編集!M2="1",VLOOKUP(②物品入力!J10,コード!$C$2:$F$9,3,0),②物品入力!O10))</f>
        <v/>
      </c>
      <c r="J4" s="47" t="str">
        <f>IF(編集!M2="","",IF(編集!M2="1",VLOOKUP(②物品入力!K10,コード!$H$2:$L$4,3,0),②物品入力!P10))</f>
        <v/>
      </c>
      <c r="K4" s="47" t="str">
        <f>編集!CO2</f>
        <v/>
      </c>
    </row>
    <row r="5" spans="1:11" ht="81" customHeight="1" x14ac:dyDescent="0.15">
      <c r="A5" s="39" t="str">
        <f>編集!B3</f>
        <v/>
      </c>
      <c r="B5" s="42" t="str">
        <f>IF(編集!AA3=0,"",編集!AA3)</f>
        <v/>
      </c>
      <c r="C5" s="43" t="str">
        <f>IF(編集!AA3="","","一万:"&amp;編集!AB3&amp;"，五千:"&amp;編集!AC3&amp;CHAR(10)&amp;"二千:"&amp;編集!AD3&amp;"，千:"&amp;編集!AE3&amp;CHAR(10)&amp;"五百:"&amp;編集!AF3&amp;"，百:"&amp;編集!AG3&amp;CHAR(10)&amp;"五十:"&amp;編集!AH3&amp;"，十:"&amp;編集!AI3&amp;CHAR(10)&amp;"五:"&amp;編集!AJ3&amp;"，一:"&amp;編集!AK3)</f>
        <v/>
      </c>
      <c r="D5" s="45" t="str">
        <f>IF(編集!AW3="","",CONCATENATE(編集!AW3,IF(編集!AZ3="","",TEXT(編集!AZ3,"(@)")),IF(編集!BB3="","","、"),編集!BB3,IF(編集!BD3="","",TEXT(編集!BD3,"(@)")),IF(編集!BF3="","","、"),編集!BF3,IF(編集!BH3="","",TEXT(編集!BH3,"(@)")),IF(編集!BJ3="","","、"),編集!BJ3,IF(編集!BL3="","",TEXT(編集!BL3,"(@)"))))</f>
        <v/>
      </c>
      <c r="E5" s="45" t="str">
        <f>IF(AND(編集!AM3="",編集!AP3="")=TRUE,"",編集!AM3&amp;CHAR(10)&amp;編集!AP3)</f>
        <v/>
      </c>
      <c r="F5" s="46" t="str">
        <f>IF(②物品入力!C11="","",②物品入力!C11&amp;"年"&amp;CHAR(10)&amp;②物品入力!D11&amp;"月"&amp;②物品入力!E11&amp;"日"&amp;CHAR(10)&amp;②物品入力!F11&amp;"時"&amp;②物品入力!G11&amp;"分")</f>
        <v/>
      </c>
      <c r="G5" s="47" t="str">
        <f>編集!K3</f>
        <v/>
      </c>
      <c r="H5" s="47" t="str">
        <f>IF(編集!M3="","",IF(編集!M3="1",②物品入力!I11,②物品入力!I11&amp;CHAR(10)&amp;"・氏名:"&amp;②物品入力!L11&amp;CHAR(10)&amp;"・住所:"&amp;②物品入力!M11&amp;CHAR(10)&amp;"・電話:"&amp;②物品入力!N11))</f>
        <v/>
      </c>
      <c r="I5" s="47" t="str">
        <f>IF(編集!M3="","",IF(編集!M3="1",VLOOKUP(②物品入力!J11,コード!$C$2:$F$9,3,0),②物品入力!O11))</f>
        <v/>
      </c>
      <c r="J5" s="47" t="str">
        <f>IF(編集!M3="","",IF(編集!M3="1",VLOOKUP(②物品入力!K11,コード!$H$2:$L$4,3,0),②物品入力!P11))</f>
        <v/>
      </c>
      <c r="K5" s="47" t="str">
        <f>編集!CO3</f>
        <v/>
      </c>
    </row>
    <row r="6" spans="1:11" ht="81" customHeight="1" x14ac:dyDescent="0.15">
      <c r="A6" s="39" t="str">
        <f>編集!B4</f>
        <v/>
      </c>
      <c r="B6" s="42" t="str">
        <f>IF(編集!AA4=0,"",編集!AA4)</f>
        <v/>
      </c>
      <c r="C6" s="43" t="str">
        <f>IF(編集!AA4="","","一万:"&amp;編集!AB4&amp;"，五千:"&amp;編集!AC4&amp;CHAR(10)&amp;"二千:"&amp;編集!AD4&amp;"，千:"&amp;編集!AE4&amp;CHAR(10)&amp;"五百:"&amp;編集!AF4&amp;"，百:"&amp;編集!AG4&amp;CHAR(10)&amp;"五十:"&amp;編集!AH4&amp;"，十:"&amp;編集!AI4&amp;CHAR(10)&amp;"五:"&amp;編集!AJ4&amp;"，一:"&amp;編集!AK4)</f>
        <v/>
      </c>
      <c r="D6" s="45" t="str">
        <f>IF(編集!AW4="","",CONCATENATE(編集!AW4,IF(編集!AZ4="","",TEXT(編集!AZ4,"(@)")),IF(編集!BB4="","","、"),編集!BB4,IF(編集!BD4="","",TEXT(編集!BD4,"(@)")),IF(編集!BF4="","","、"),編集!BF4,IF(編集!BH4="","",TEXT(編集!BH4,"(@)")),IF(編集!BJ4="","","、"),編集!BJ4,IF(編集!BL4="","",TEXT(編集!BL4,"(@)"))))</f>
        <v/>
      </c>
      <c r="E6" s="45" t="str">
        <f>IF(AND(編集!AM4="",編集!AP4="")=TRUE,"",編集!AM4&amp;CHAR(10)&amp;編集!AP4)</f>
        <v/>
      </c>
      <c r="F6" s="46" t="str">
        <f>IF(②物品入力!C12="","",②物品入力!C12&amp;"年"&amp;CHAR(10)&amp;②物品入力!D12&amp;"月"&amp;②物品入力!E12&amp;"日"&amp;CHAR(10)&amp;②物品入力!F12&amp;"時"&amp;②物品入力!G12&amp;"分")</f>
        <v/>
      </c>
      <c r="G6" s="47" t="str">
        <f>編集!K4</f>
        <v/>
      </c>
      <c r="H6" s="47" t="str">
        <f>IF(編集!M4="","",IF(編集!M4="1",②物品入力!I12,②物品入力!I12&amp;CHAR(10)&amp;"・氏名:"&amp;②物品入力!L12&amp;CHAR(10)&amp;"・住所:"&amp;②物品入力!M12&amp;CHAR(10)&amp;"・電話:"&amp;②物品入力!N12))</f>
        <v/>
      </c>
      <c r="I6" s="47" t="str">
        <f>IF(編集!M4="","",IF(編集!M4="1",VLOOKUP(②物品入力!J12,コード!$C$2:$F$9,3,0),②物品入力!O12))</f>
        <v/>
      </c>
      <c r="J6" s="47" t="str">
        <f>IF(編集!M4="","",IF(編集!M4="1",VLOOKUP(②物品入力!K12,コード!$H$2:$L$4,3,0),②物品入力!P12))</f>
        <v/>
      </c>
      <c r="K6" s="47" t="str">
        <f>編集!CO4</f>
        <v/>
      </c>
    </row>
    <row r="7" spans="1:11" ht="81" customHeight="1" x14ac:dyDescent="0.15">
      <c r="A7" s="39" t="str">
        <f>編集!B5</f>
        <v/>
      </c>
      <c r="B7" s="42" t="str">
        <f>IF(編集!AA5=0,"",編集!AA5)</f>
        <v/>
      </c>
      <c r="C7" s="43" t="str">
        <f>IF(編集!AA5="","","一万:"&amp;編集!AB5&amp;"，五千:"&amp;編集!AC5&amp;CHAR(10)&amp;"二千:"&amp;編集!AD5&amp;"，千:"&amp;編集!AE5&amp;CHAR(10)&amp;"五百:"&amp;編集!AF5&amp;"，百:"&amp;編集!AG5&amp;CHAR(10)&amp;"五十:"&amp;編集!AH5&amp;"，十:"&amp;編集!AI5&amp;CHAR(10)&amp;"五:"&amp;編集!AJ5&amp;"，一:"&amp;編集!AK5)</f>
        <v/>
      </c>
      <c r="D7" s="45" t="str">
        <f>IF(編集!AW5="","",CONCATENATE(編集!AW5,IF(編集!AZ5="","",TEXT(編集!AZ5,"(@)")),IF(編集!BB5="","","、"),編集!BB5,IF(編集!BD5="","",TEXT(編集!BD5,"(@)")),IF(編集!BF5="","","、"),編集!BF5,IF(編集!BH5="","",TEXT(編集!BH5,"(@)")),IF(編集!BJ5="","","、"),編集!BJ5,IF(編集!BL5="","",TEXT(編集!BL5,"(@)"))))</f>
        <v/>
      </c>
      <c r="E7" s="45" t="str">
        <f>IF(AND(編集!AM5="",編集!AP5="")=TRUE,"",編集!AM5&amp;CHAR(10)&amp;編集!AP5)</f>
        <v/>
      </c>
      <c r="F7" s="46" t="str">
        <f>IF(②物品入力!C13="","",②物品入力!C13&amp;"年"&amp;CHAR(10)&amp;②物品入力!D13&amp;"月"&amp;②物品入力!E13&amp;"日"&amp;CHAR(10)&amp;②物品入力!F13&amp;"時"&amp;②物品入力!G13&amp;"分")</f>
        <v/>
      </c>
      <c r="G7" s="47" t="str">
        <f>編集!K5</f>
        <v/>
      </c>
      <c r="H7" s="47" t="str">
        <f>IF(編集!M5="","",IF(編集!M5="1",②物品入力!I13,②物品入力!I13&amp;CHAR(10)&amp;"・氏名:"&amp;②物品入力!L13&amp;CHAR(10)&amp;"・住所:"&amp;②物品入力!M13&amp;CHAR(10)&amp;"・電話:"&amp;②物品入力!N13))</f>
        <v/>
      </c>
      <c r="I7" s="47" t="str">
        <f>IF(編集!M5="","",IF(編集!M5="1",VLOOKUP(②物品入力!J13,コード!$C$2:$F$9,3,0),②物品入力!O13))</f>
        <v/>
      </c>
      <c r="J7" s="47" t="str">
        <f>IF(編集!M5="","",IF(編集!M5="1",VLOOKUP(②物品入力!K13,コード!$H$2:$L$4,3,0),②物品入力!P13))</f>
        <v/>
      </c>
      <c r="K7" s="47" t="str">
        <f>編集!CO5</f>
        <v/>
      </c>
    </row>
    <row r="8" spans="1:11" ht="81" customHeight="1" x14ac:dyDescent="0.15">
      <c r="A8" s="39" t="str">
        <f>編集!B6</f>
        <v/>
      </c>
      <c r="B8" s="42" t="str">
        <f>IF(編集!AA6=0,"",編集!AA6)</f>
        <v/>
      </c>
      <c r="C8" s="43" t="str">
        <f>IF(編集!AA6="","","一万:"&amp;編集!AB6&amp;"，五千:"&amp;編集!AC6&amp;CHAR(10)&amp;"二千:"&amp;編集!AD6&amp;"，千:"&amp;編集!AE6&amp;CHAR(10)&amp;"五百:"&amp;編集!AF6&amp;"，百:"&amp;編集!AG6&amp;CHAR(10)&amp;"五十:"&amp;編集!AH6&amp;"，十:"&amp;編集!AI6&amp;CHAR(10)&amp;"五:"&amp;編集!AJ6&amp;"，一:"&amp;編集!AK6)</f>
        <v/>
      </c>
      <c r="D8" s="45" t="str">
        <f>IF(編集!AW6="","",CONCATENATE(編集!AW6,IF(編集!AZ6="","",TEXT(編集!AZ6,"(@)")),IF(編集!BB6="","","、"),編集!BB6,IF(編集!BD6="","",TEXT(編集!BD6,"(@)")),IF(編集!BF6="","","、"),編集!BF6,IF(編集!BH6="","",TEXT(編集!BH6,"(@)")),IF(編集!BJ6="","","、"),編集!BJ6,IF(編集!BL6="","",TEXT(編集!BL6,"(@)"))))</f>
        <v/>
      </c>
      <c r="E8" s="45" t="str">
        <f>IF(AND(編集!AM6="",編集!AP6="")=TRUE,"",編集!AM6&amp;CHAR(10)&amp;編集!AP6)</f>
        <v/>
      </c>
      <c r="F8" s="46" t="str">
        <f>IF(②物品入力!C14="","",②物品入力!C14&amp;"年"&amp;CHAR(10)&amp;②物品入力!D14&amp;"月"&amp;②物品入力!E14&amp;"日"&amp;CHAR(10)&amp;②物品入力!F14&amp;"時"&amp;②物品入力!G14&amp;"分")</f>
        <v/>
      </c>
      <c r="G8" s="47" t="str">
        <f>編集!K6</f>
        <v/>
      </c>
      <c r="H8" s="47" t="str">
        <f>IF(編集!M6="","",IF(編集!M6="1",②物品入力!I14,②物品入力!I14&amp;CHAR(10)&amp;"・氏名:"&amp;②物品入力!L14&amp;CHAR(10)&amp;"・住所:"&amp;②物品入力!M14&amp;CHAR(10)&amp;"・電話:"&amp;②物品入力!N14))</f>
        <v/>
      </c>
      <c r="I8" s="47" t="str">
        <f>IF(編集!M6="","",IF(編集!M6="1",VLOOKUP(②物品入力!J14,コード!$C$2:$F$9,3,0),②物品入力!O14))</f>
        <v/>
      </c>
      <c r="J8" s="47" t="str">
        <f>IF(編集!M6="","",IF(編集!M6="1",VLOOKUP(②物品入力!K14,コード!$H$2:$L$4,3,0),②物品入力!P14))</f>
        <v/>
      </c>
      <c r="K8" s="47" t="str">
        <f>編集!CO6</f>
        <v/>
      </c>
    </row>
    <row r="9" spans="1:11" ht="81" customHeight="1" x14ac:dyDescent="0.15">
      <c r="A9" s="39" t="str">
        <f>編集!B7</f>
        <v/>
      </c>
      <c r="B9" s="42" t="str">
        <f>IF(編集!AA7=0,"",編集!AA7)</f>
        <v/>
      </c>
      <c r="C9" s="43" t="str">
        <f>IF(編集!AA7="","","一万:"&amp;編集!AB7&amp;"，五千:"&amp;編集!AC7&amp;CHAR(10)&amp;"二千:"&amp;編集!AD7&amp;"，千:"&amp;編集!AE7&amp;CHAR(10)&amp;"五百:"&amp;編集!AF7&amp;"，百:"&amp;編集!AG7&amp;CHAR(10)&amp;"五十:"&amp;編集!AH7&amp;"，十:"&amp;編集!AI7&amp;CHAR(10)&amp;"五:"&amp;編集!AJ7&amp;"，一:"&amp;編集!AK7)</f>
        <v/>
      </c>
      <c r="D9" s="45" t="str">
        <f>IF(編集!AW7="","",CONCATENATE(編集!AW7,IF(編集!AZ7="","",TEXT(編集!AZ7,"(@)")),IF(編集!BB7="","","、"),編集!BB7,IF(編集!BD7="","",TEXT(編集!BD7,"(@)")),IF(編集!BF7="","","、"),編集!BF7,IF(編集!BH7="","",TEXT(編集!BH7,"(@)")),IF(編集!BJ7="","","、"),編集!BJ7,IF(編集!BL7="","",TEXT(編集!BL7,"(@)"))))</f>
        <v/>
      </c>
      <c r="E9" s="45" t="str">
        <f>IF(AND(編集!AM7="",編集!AP7="")=TRUE,"",編集!AM7&amp;CHAR(10)&amp;編集!AP7)</f>
        <v/>
      </c>
      <c r="F9" s="46" t="str">
        <f>IF(②物品入力!C15="","",②物品入力!C15&amp;"年"&amp;CHAR(10)&amp;②物品入力!D15&amp;"月"&amp;②物品入力!E15&amp;"日"&amp;CHAR(10)&amp;②物品入力!F15&amp;"時"&amp;②物品入力!G15&amp;"分")</f>
        <v/>
      </c>
      <c r="G9" s="47" t="str">
        <f>編集!K7</f>
        <v/>
      </c>
      <c r="H9" s="47" t="str">
        <f>IF(編集!M7="","",IF(編集!M7="1",②物品入力!I15,②物品入力!I15&amp;CHAR(10)&amp;"・氏名:"&amp;②物品入力!L15&amp;CHAR(10)&amp;"・住所:"&amp;②物品入力!M15&amp;CHAR(10)&amp;"・電話:"&amp;②物品入力!N15))</f>
        <v/>
      </c>
      <c r="I9" s="47" t="str">
        <f>IF(編集!M7="","",IF(編集!M7="1",VLOOKUP(②物品入力!J15,コード!$C$2:$F$9,3,0),②物品入力!O15))</f>
        <v/>
      </c>
      <c r="J9" s="47" t="str">
        <f>IF(編集!M7="","",IF(編集!M7="1",VLOOKUP(②物品入力!K15,コード!$H$2:$L$4,3,0),②物品入力!P15))</f>
        <v/>
      </c>
      <c r="K9" s="47" t="str">
        <f>編集!CO7</f>
        <v/>
      </c>
    </row>
    <row r="10" spans="1:11" ht="81" customHeight="1" x14ac:dyDescent="0.15">
      <c r="A10" s="39" t="str">
        <f>編集!B8</f>
        <v/>
      </c>
      <c r="B10" s="42" t="str">
        <f>IF(編集!AA8=0,"",編集!AA8)</f>
        <v/>
      </c>
      <c r="C10" s="43" t="str">
        <f>IF(編集!AA8="","","一万:"&amp;編集!AB8&amp;"，五千:"&amp;編集!AC8&amp;CHAR(10)&amp;"二千:"&amp;編集!AD8&amp;"，千:"&amp;編集!AE8&amp;CHAR(10)&amp;"五百:"&amp;編集!AF8&amp;"，百:"&amp;編集!AG8&amp;CHAR(10)&amp;"五十:"&amp;編集!AH8&amp;"，十:"&amp;編集!AI8&amp;CHAR(10)&amp;"五:"&amp;編集!AJ8&amp;"，一:"&amp;編集!AK8)</f>
        <v/>
      </c>
      <c r="D10" s="45" t="str">
        <f>IF(編集!AW8="","",CONCATENATE(編集!AW8,IF(編集!AZ8="","",TEXT(編集!AZ8,"(@)")),IF(編集!BB8="","","、"),編集!BB8,IF(編集!BD8="","",TEXT(編集!BD8,"(@)")),IF(編集!BF8="","","、"),編集!BF8,IF(編集!BH8="","",TEXT(編集!BH8,"(@)")),IF(編集!BJ8="","","、"),編集!BJ8,IF(編集!BL8="","",TEXT(編集!BL8,"(@)"))))</f>
        <v/>
      </c>
      <c r="E10" s="45" t="str">
        <f>IF(AND(編集!AM8="",編集!AP8="")=TRUE,"",編集!AM8&amp;CHAR(10)&amp;編集!AP8)</f>
        <v/>
      </c>
      <c r="F10" s="46" t="str">
        <f>IF(②物品入力!C16="","",②物品入力!C16&amp;"年"&amp;CHAR(10)&amp;②物品入力!D16&amp;"月"&amp;②物品入力!E16&amp;"日"&amp;CHAR(10)&amp;②物品入力!F16&amp;"時"&amp;②物品入力!G16&amp;"分")</f>
        <v/>
      </c>
      <c r="G10" s="47" t="str">
        <f>編集!K8</f>
        <v/>
      </c>
      <c r="H10" s="47" t="str">
        <f>IF(編集!M8="","",IF(編集!M8="1",②物品入力!I16,②物品入力!I16&amp;CHAR(10)&amp;"・氏名:"&amp;②物品入力!L16&amp;CHAR(10)&amp;"・住所:"&amp;②物品入力!M16&amp;CHAR(10)&amp;"・電話:"&amp;②物品入力!N16))</f>
        <v/>
      </c>
      <c r="I10" s="47" t="str">
        <f>IF(編集!M8="","",IF(編集!M8="1",VLOOKUP(②物品入力!J16,コード!$C$2:$F$9,3,0),②物品入力!O16))</f>
        <v/>
      </c>
      <c r="J10" s="47" t="str">
        <f>IF(編集!M8="","",IF(編集!M8="1",VLOOKUP(②物品入力!K16,コード!$H$2:$L$4,3,0),②物品入力!P16))</f>
        <v/>
      </c>
      <c r="K10" s="47" t="str">
        <f>編集!CO8</f>
        <v/>
      </c>
    </row>
    <row r="11" spans="1:11" ht="81" customHeight="1" x14ac:dyDescent="0.15">
      <c r="A11" s="39" t="str">
        <f>編集!B9</f>
        <v/>
      </c>
      <c r="B11" s="42" t="str">
        <f>IF(編集!AA9=0,"",編集!AA9)</f>
        <v/>
      </c>
      <c r="C11" s="43" t="str">
        <f>IF(編集!AA9="","","一万:"&amp;編集!AB9&amp;"，五千:"&amp;編集!AC9&amp;CHAR(10)&amp;"二千:"&amp;編集!AD9&amp;"，千:"&amp;編集!AE9&amp;CHAR(10)&amp;"五百:"&amp;編集!AF9&amp;"，百:"&amp;編集!AG9&amp;CHAR(10)&amp;"五十:"&amp;編集!AH9&amp;"，十:"&amp;編集!AI9&amp;CHAR(10)&amp;"五:"&amp;編集!AJ9&amp;"，一:"&amp;編集!AK9)</f>
        <v/>
      </c>
      <c r="D11" s="45" t="str">
        <f>IF(編集!AW9="","",CONCATENATE(編集!AW9,IF(編集!AZ9="","",TEXT(編集!AZ9,"(@)")),IF(編集!BB9="","","、"),編集!BB9,IF(編集!BD9="","",TEXT(編集!BD9,"(@)")),IF(編集!BF9="","","、"),編集!BF9,IF(編集!BH9="","",TEXT(編集!BH9,"(@)")),IF(編集!BJ9="","","、"),編集!BJ9,IF(編集!BL9="","",TEXT(編集!BL9,"(@)"))))</f>
        <v/>
      </c>
      <c r="E11" s="45" t="str">
        <f>IF(AND(編集!AM9="",編集!AP9="")=TRUE,"",編集!AM9&amp;CHAR(10)&amp;編集!AP9)</f>
        <v/>
      </c>
      <c r="F11" s="46" t="str">
        <f>IF(②物品入力!C17="","",②物品入力!C17&amp;"年"&amp;CHAR(10)&amp;②物品入力!D17&amp;"月"&amp;②物品入力!E17&amp;"日"&amp;CHAR(10)&amp;②物品入力!F17&amp;"時"&amp;②物品入力!G17&amp;"分")</f>
        <v/>
      </c>
      <c r="G11" s="47" t="str">
        <f>編集!K9</f>
        <v/>
      </c>
      <c r="H11" s="47" t="str">
        <f>IF(編集!M9="","",IF(編集!M9="1",②物品入力!I17,②物品入力!I17&amp;CHAR(10)&amp;"・氏名:"&amp;②物品入力!L17&amp;CHAR(10)&amp;"・住所:"&amp;②物品入力!M17&amp;CHAR(10)&amp;"・電話:"&amp;②物品入力!N17))</f>
        <v/>
      </c>
      <c r="I11" s="47" t="str">
        <f>IF(編集!M9="","",IF(編集!M9="1",VLOOKUP(②物品入力!J17,コード!$C$2:$F$9,3,0),②物品入力!O17))</f>
        <v/>
      </c>
      <c r="J11" s="47" t="str">
        <f>IF(編集!M9="","",IF(編集!M9="1",VLOOKUP(②物品入力!K17,コード!$H$2:$L$4,3,0),②物品入力!P17))</f>
        <v/>
      </c>
      <c r="K11" s="47" t="str">
        <f>編集!CO9</f>
        <v/>
      </c>
    </row>
    <row r="12" spans="1:11" ht="81" customHeight="1" x14ac:dyDescent="0.15">
      <c r="A12" s="39" t="str">
        <f>編集!B10</f>
        <v/>
      </c>
      <c r="B12" s="42" t="str">
        <f>IF(編集!AA10=0,"",編集!AA10)</f>
        <v/>
      </c>
      <c r="C12" s="43" t="str">
        <f>IF(編集!AA10="","","一万:"&amp;編集!AB10&amp;"，五千:"&amp;編集!AC10&amp;CHAR(10)&amp;"二千:"&amp;編集!AD10&amp;"，千:"&amp;編集!AE10&amp;CHAR(10)&amp;"五百:"&amp;編集!AF10&amp;"，百:"&amp;編集!AG10&amp;CHAR(10)&amp;"五十:"&amp;編集!AH10&amp;"，十:"&amp;編集!AI10&amp;CHAR(10)&amp;"五:"&amp;編集!AJ10&amp;"，一:"&amp;編集!AK10)</f>
        <v/>
      </c>
      <c r="D12" s="45" t="str">
        <f>IF(編集!AW10="","",CONCATENATE(編集!AW10,IF(編集!AZ10="","",TEXT(編集!AZ10,"(@)")),IF(編集!BB10="","","、"),編集!BB10,IF(編集!BD10="","",TEXT(編集!BD10,"(@)")),IF(編集!BF10="","","、"),編集!BF10,IF(編集!BH10="","",TEXT(編集!BH10,"(@)")),IF(編集!BJ10="","","、"),編集!BJ10,IF(編集!BL10="","",TEXT(編集!BL10,"(@)"))))</f>
        <v/>
      </c>
      <c r="E12" s="45" t="str">
        <f>IF(AND(編集!AM10="",編集!AP10="")=TRUE,"",編集!AM10&amp;CHAR(10)&amp;編集!AP10)</f>
        <v/>
      </c>
      <c r="F12" s="46" t="str">
        <f>IF(②物品入力!C18="","",②物品入力!C18&amp;"年"&amp;CHAR(10)&amp;②物品入力!D18&amp;"月"&amp;②物品入力!E18&amp;"日"&amp;CHAR(10)&amp;②物品入力!F18&amp;"時"&amp;②物品入力!G18&amp;"分")</f>
        <v/>
      </c>
      <c r="G12" s="47" t="str">
        <f>編集!K10</f>
        <v/>
      </c>
      <c r="H12" s="47" t="str">
        <f>IF(編集!M10="","",IF(編集!M10="1",②物品入力!I18,②物品入力!I18&amp;CHAR(10)&amp;"・氏名:"&amp;②物品入力!L18&amp;CHAR(10)&amp;"・住所:"&amp;②物品入力!M18&amp;CHAR(10)&amp;"・電話:"&amp;②物品入力!N18))</f>
        <v/>
      </c>
      <c r="I12" s="47" t="str">
        <f>IF(編集!M10="","",IF(編集!M10="1",VLOOKUP(②物品入力!J18,コード!$C$2:$F$9,3,0),②物品入力!O18))</f>
        <v/>
      </c>
      <c r="J12" s="47" t="str">
        <f>IF(編集!M10="","",IF(編集!M10="1",VLOOKUP(②物品入力!K18,コード!$H$2:$L$4,3,0),②物品入力!P18))</f>
        <v/>
      </c>
      <c r="K12" s="47" t="str">
        <f>編集!CO10</f>
        <v/>
      </c>
    </row>
    <row r="13" spans="1:11" ht="81" customHeight="1" x14ac:dyDescent="0.15">
      <c r="A13" s="39" t="str">
        <f>編集!B11</f>
        <v/>
      </c>
      <c r="B13" s="42" t="str">
        <f>IF(編集!AA11=0,"",編集!AA11)</f>
        <v/>
      </c>
      <c r="C13" s="43" t="str">
        <f>IF(編集!AA11="","","一万:"&amp;編集!AB11&amp;"，五千:"&amp;編集!AC11&amp;CHAR(10)&amp;"二千:"&amp;編集!AD11&amp;"，千:"&amp;編集!AE11&amp;CHAR(10)&amp;"五百:"&amp;編集!AF11&amp;"，百:"&amp;編集!AG11&amp;CHAR(10)&amp;"五十:"&amp;編集!AH11&amp;"，十:"&amp;編集!AI11&amp;CHAR(10)&amp;"五:"&amp;編集!AJ11&amp;"，一:"&amp;編集!AK11)</f>
        <v/>
      </c>
      <c r="D13" s="45" t="str">
        <f>IF(編集!AW11="","",CONCATENATE(編集!AW11,IF(編集!AZ11="","",TEXT(編集!AZ11,"(@)")),IF(編集!BB11="","","、"),編集!BB11,IF(編集!BD11="","",TEXT(編集!BD11,"(@)")),IF(編集!BF11="","","、"),編集!BF11,IF(編集!BH11="","",TEXT(編集!BH11,"(@)")),IF(編集!BJ11="","","、"),編集!BJ11,IF(編集!BL11="","",TEXT(編集!BL11,"(@)"))))</f>
        <v/>
      </c>
      <c r="E13" s="45" t="str">
        <f>IF(AND(編集!AM11="",編集!AP11="")=TRUE,"",編集!AM11&amp;CHAR(10)&amp;編集!AP11)</f>
        <v/>
      </c>
      <c r="F13" s="46" t="str">
        <f>IF(②物品入力!C19="","",②物品入力!C19&amp;"年"&amp;CHAR(10)&amp;②物品入力!D19&amp;"月"&amp;②物品入力!E19&amp;"日"&amp;CHAR(10)&amp;②物品入力!F19&amp;"時"&amp;②物品入力!G19&amp;"分")</f>
        <v/>
      </c>
      <c r="G13" s="47" t="str">
        <f>編集!K11</f>
        <v/>
      </c>
      <c r="H13" s="47" t="str">
        <f>IF(編集!M11="","",IF(編集!M11="1",②物品入力!I19,②物品入力!I19&amp;CHAR(10)&amp;"・氏名:"&amp;②物品入力!L19&amp;CHAR(10)&amp;"・住所:"&amp;②物品入力!M19&amp;CHAR(10)&amp;"・電話:"&amp;②物品入力!N19))</f>
        <v/>
      </c>
      <c r="I13" s="47" t="str">
        <f>IF(編集!M11="","",IF(編集!M11="1",VLOOKUP(②物品入力!J19,コード!$C$2:$F$9,3,0),②物品入力!O19))</f>
        <v/>
      </c>
      <c r="J13" s="47" t="str">
        <f>IF(編集!M11="","",IF(編集!M11="1",VLOOKUP(②物品入力!K19,コード!$H$2:$L$4,3,0),②物品入力!P19))</f>
        <v/>
      </c>
      <c r="K13" s="47" t="str">
        <f>編集!CO11</f>
        <v/>
      </c>
    </row>
    <row r="14" spans="1:11" ht="81" customHeight="1" x14ac:dyDescent="0.15">
      <c r="A14" s="39" t="str">
        <f>編集!B12</f>
        <v/>
      </c>
      <c r="B14" s="42" t="str">
        <f>IF(編集!AA12=0,"",編集!AA12)</f>
        <v/>
      </c>
      <c r="C14" s="43" t="str">
        <f>IF(編集!AA12="","","一万:"&amp;編集!AB12&amp;"，五千:"&amp;編集!AC12&amp;CHAR(10)&amp;"二千:"&amp;編集!AD12&amp;"，千:"&amp;編集!AE12&amp;CHAR(10)&amp;"五百:"&amp;編集!AF12&amp;"，百:"&amp;編集!AG12&amp;CHAR(10)&amp;"五十:"&amp;編集!AH12&amp;"，十:"&amp;編集!AI12&amp;CHAR(10)&amp;"五:"&amp;編集!AJ12&amp;"，一:"&amp;編集!AK12)</f>
        <v/>
      </c>
      <c r="D14" s="45" t="str">
        <f>IF(編集!AW12="","",CONCATENATE(編集!AW12,IF(編集!AZ12="","",TEXT(編集!AZ12,"(@)")),IF(編集!BB12="","","、"),編集!BB12,IF(編集!BD12="","",TEXT(編集!BD12,"(@)")),IF(編集!BF12="","","、"),編集!BF12,IF(編集!BH12="","",TEXT(編集!BH12,"(@)")),IF(編集!BJ12="","","、"),編集!BJ12,IF(編集!BL12="","",TEXT(編集!BL12,"(@)"))))</f>
        <v/>
      </c>
      <c r="E14" s="45" t="str">
        <f>IF(AND(編集!AM12="",編集!AP12="")=TRUE,"",編集!AM12&amp;CHAR(10)&amp;編集!AP12)</f>
        <v/>
      </c>
      <c r="F14" s="46" t="str">
        <f>IF(②物品入力!C20="","",②物品入力!C20&amp;"年"&amp;CHAR(10)&amp;②物品入力!D20&amp;"月"&amp;②物品入力!E20&amp;"日"&amp;CHAR(10)&amp;②物品入力!F20&amp;"時"&amp;②物品入力!G20&amp;"分")</f>
        <v/>
      </c>
      <c r="G14" s="47" t="str">
        <f>編集!K12</f>
        <v/>
      </c>
      <c r="H14" s="47" t="str">
        <f>IF(編集!M12="","",IF(編集!M12="1",②物品入力!I20,②物品入力!I20&amp;CHAR(10)&amp;"・氏名:"&amp;②物品入力!L20&amp;CHAR(10)&amp;"・住所:"&amp;②物品入力!M20&amp;CHAR(10)&amp;"・電話:"&amp;②物品入力!N20))</f>
        <v/>
      </c>
      <c r="I14" s="47" t="str">
        <f>IF(編集!M12="","",IF(編集!M12="1",VLOOKUP(②物品入力!J20,コード!$C$2:$F$9,3,0),②物品入力!O20))</f>
        <v/>
      </c>
      <c r="J14" s="47" t="str">
        <f>IF(編集!M12="","",IF(編集!M12="1",VLOOKUP(②物品入力!K20,コード!$H$2:$L$4,3,0),②物品入力!P20))</f>
        <v/>
      </c>
      <c r="K14" s="47" t="str">
        <f>編集!CO12</f>
        <v/>
      </c>
    </row>
    <row r="15" spans="1:11" ht="81" customHeight="1" x14ac:dyDescent="0.15">
      <c r="A15" s="39" t="str">
        <f>編集!B13</f>
        <v/>
      </c>
      <c r="B15" s="42" t="str">
        <f>IF(編集!AA13=0,"",編集!AA13)</f>
        <v/>
      </c>
      <c r="C15" s="43" t="str">
        <f>IF(編集!AA13="","","一万:"&amp;編集!AB13&amp;"，五千:"&amp;編集!AC13&amp;CHAR(10)&amp;"二千:"&amp;編集!AD13&amp;"，千:"&amp;編集!AE13&amp;CHAR(10)&amp;"五百:"&amp;編集!AF13&amp;"，百:"&amp;編集!AG13&amp;CHAR(10)&amp;"五十:"&amp;編集!AH13&amp;"，十:"&amp;編集!AI13&amp;CHAR(10)&amp;"五:"&amp;編集!AJ13&amp;"，一:"&amp;編集!AK13)</f>
        <v/>
      </c>
      <c r="D15" s="45" t="str">
        <f>IF(編集!AW13="","",CONCATENATE(編集!AW13,IF(編集!AZ13="","",TEXT(編集!AZ13,"(@)")),IF(編集!BB13="","","、"),編集!BB13,IF(編集!BD13="","",TEXT(編集!BD13,"(@)")),IF(編集!BF13="","","、"),編集!BF13,IF(編集!BH13="","",TEXT(編集!BH13,"(@)")),IF(編集!BJ13="","","、"),編集!BJ13,IF(編集!BL13="","",TEXT(編集!BL13,"(@)"))))</f>
        <v/>
      </c>
      <c r="E15" s="45" t="str">
        <f>IF(AND(編集!AM13="",編集!AP13="")=TRUE,"",編集!AM13&amp;CHAR(10)&amp;編集!AP13)</f>
        <v/>
      </c>
      <c r="F15" s="46" t="str">
        <f>IF(②物品入力!C21="","",②物品入力!C21&amp;"年"&amp;CHAR(10)&amp;②物品入力!D21&amp;"月"&amp;②物品入力!E21&amp;"日"&amp;CHAR(10)&amp;②物品入力!F21&amp;"時"&amp;②物品入力!G21&amp;"分")</f>
        <v/>
      </c>
      <c r="G15" s="47" t="str">
        <f>編集!K13</f>
        <v/>
      </c>
      <c r="H15" s="47" t="str">
        <f>IF(編集!M13="","",IF(編集!M13="1",②物品入力!I21,②物品入力!I21&amp;CHAR(10)&amp;"・氏名:"&amp;②物品入力!L21&amp;CHAR(10)&amp;"・住所:"&amp;②物品入力!M21&amp;CHAR(10)&amp;"・電話:"&amp;②物品入力!N21))</f>
        <v/>
      </c>
      <c r="I15" s="47" t="str">
        <f>IF(編集!M13="","",IF(編集!M13="1",VLOOKUP(②物品入力!J21,コード!$C$2:$F$9,3,0),②物品入力!O21))</f>
        <v/>
      </c>
      <c r="J15" s="47" t="str">
        <f>IF(編集!M13="","",IF(編集!M13="1",VLOOKUP(②物品入力!K21,コード!$H$2:$L$4,3,0),②物品入力!P21))</f>
        <v/>
      </c>
      <c r="K15" s="47" t="str">
        <f>編集!CO13</f>
        <v/>
      </c>
    </row>
    <row r="16" spans="1:11" ht="81" customHeight="1" x14ac:dyDescent="0.15">
      <c r="A16" s="39" t="str">
        <f>編集!B14</f>
        <v/>
      </c>
      <c r="B16" s="42" t="str">
        <f>IF(編集!AA14=0,"",編集!AA14)</f>
        <v/>
      </c>
      <c r="C16" s="43" t="str">
        <f>IF(編集!AA14="","","一万:"&amp;編集!AB14&amp;"，五千:"&amp;編集!AC14&amp;CHAR(10)&amp;"二千:"&amp;編集!AD14&amp;"，千:"&amp;編集!AE14&amp;CHAR(10)&amp;"五百:"&amp;編集!AF14&amp;"，百:"&amp;編集!AG14&amp;CHAR(10)&amp;"五十:"&amp;編集!AH14&amp;"，十:"&amp;編集!AI14&amp;CHAR(10)&amp;"五:"&amp;編集!AJ14&amp;"，一:"&amp;編集!AK14)</f>
        <v/>
      </c>
      <c r="D16" s="45" t="str">
        <f>IF(編集!AW14="","",CONCATENATE(編集!AW14,IF(編集!AZ14="","",TEXT(編集!AZ14,"(@)")),IF(編集!BB14="","","、"),編集!BB14,IF(編集!BD14="","",TEXT(編集!BD14,"(@)")),IF(編集!BF14="","","、"),編集!BF14,IF(編集!BH14="","",TEXT(編集!BH14,"(@)")),IF(編集!BJ14="","","、"),編集!BJ14,IF(編集!BL14="","",TEXT(編集!BL14,"(@)"))))</f>
        <v/>
      </c>
      <c r="E16" s="45" t="str">
        <f>IF(AND(編集!AM14="",編集!AP14="")=TRUE,"",編集!AM14&amp;CHAR(10)&amp;編集!AP14)</f>
        <v/>
      </c>
      <c r="F16" s="46" t="str">
        <f>IF(②物品入力!C22="","",②物品入力!C22&amp;"年"&amp;CHAR(10)&amp;②物品入力!D22&amp;"月"&amp;②物品入力!E22&amp;"日"&amp;CHAR(10)&amp;②物品入力!F22&amp;"時"&amp;②物品入力!G22&amp;"分")</f>
        <v/>
      </c>
      <c r="G16" s="47" t="str">
        <f>編集!K14</f>
        <v/>
      </c>
      <c r="H16" s="47" t="str">
        <f>IF(編集!M14="","",IF(編集!M14="1",②物品入力!I22,②物品入力!I22&amp;CHAR(10)&amp;"・氏名:"&amp;②物品入力!L22&amp;CHAR(10)&amp;"・住所:"&amp;②物品入力!M22&amp;CHAR(10)&amp;"・電話:"&amp;②物品入力!N22))</f>
        <v/>
      </c>
      <c r="I16" s="47" t="str">
        <f>IF(編集!M14="","",IF(編集!M14="1",VLOOKUP(②物品入力!J22,コード!$C$2:$F$9,3,0),②物品入力!O22))</f>
        <v/>
      </c>
      <c r="J16" s="47" t="str">
        <f>IF(編集!M14="","",IF(編集!M14="1",VLOOKUP(②物品入力!K22,コード!$H$2:$L$4,3,0),②物品入力!P22))</f>
        <v/>
      </c>
      <c r="K16" s="47" t="str">
        <f>編集!CO14</f>
        <v/>
      </c>
    </row>
    <row r="17" spans="1:11" ht="81" customHeight="1" x14ac:dyDescent="0.15">
      <c r="A17" s="39" t="str">
        <f>編集!B15</f>
        <v/>
      </c>
      <c r="B17" s="42" t="str">
        <f>IF(編集!AA15=0,"",編集!AA15)</f>
        <v/>
      </c>
      <c r="C17" s="43" t="str">
        <f>IF(編集!AA15="","","一万:"&amp;編集!AB15&amp;"，五千:"&amp;編集!AC15&amp;CHAR(10)&amp;"二千:"&amp;編集!AD15&amp;"，千:"&amp;編集!AE15&amp;CHAR(10)&amp;"五百:"&amp;編集!AF15&amp;"，百:"&amp;編集!AG15&amp;CHAR(10)&amp;"五十:"&amp;編集!AH15&amp;"，十:"&amp;編集!AI15&amp;CHAR(10)&amp;"五:"&amp;編集!AJ15&amp;"，一:"&amp;編集!AK15)</f>
        <v/>
      </c>
      <c r="D17" s="45" t="str">
        <f>IF(編集!AW15="","",CONCATENATE(編集!AW15,IF(編集!AZ15="","",TEXT(編集!AZ15,"(@)")),IF(編集!BB15="","","、"),編集!BB15,IF(編集!BD15="","",TEXT(編集!BD15,"(@)")),IF(編集!BF15="","","、"),編集!BF15,IF(編集!BH15="","",TEXT(編集!BH15,"(@)")),IF(編集!BJ15="","","、"),編集!BJ15,IF(編集!BL15="","",TEXT(編集!BL15,"(@)"))))</f>
        <v/>
      </c>
      <c r="E17" s="45" t="str">
        <f>IF(AND(編集!AM15="",編集!AP15="")=TRUE,"",編集!AM15&amp;CHAR(10)&amp;編集!AP15)</f>
        <v/>
      </c>
      <c r="F17" s="46" t="str">
        <f>IF(②物品入力!C23="","",②物品入力!C23&amp;"年"&amp;CHAR(10)&amp;②物品入力!D23&amp;"月"&amp;②物品入力!E23&amp;"日"&amp;CHAR(10)&amp;②物品入力!F23&amp;"時"&amp;②物品入力!G23&amp;"分")</f>
        <v/>
      </c>
      <c r="G17" s="47" t="str">
        <f>編集!K15</f>
        <v/>
      </c>
      <c r="H17" s="47" t="str">
        <f>IF(編集!M15="","",IF(編集!M15="1",②物品入力!I23,②物品入力!I23&amp;CHAR(10)&amp;"・氏名:"&amp;②物品入力!L23&amp;CHAR(10)&amp;"・住所:"&amp;②物品入力!M23&amp;CHAR(10)&amp;"・電話:"&amp;②物品入力!N23))</f>
        <v/>
      </c>
      <c r="I17" s="47" t="str">
        <f>IF(編集!M15="","",IF(編集!M15="1",VLOOKUP(②物品入力!J23,コード!$C$2:$F$9,3,0),②物品入力!O23))</f>
        <v/>
      </c>
      <c r="J17" s="47" t="str">
        <f>IF(編集!M15="","",IF(編集!M15="1",VLOOKUP(②物品入力!K23,コード!$H$2:$L$4,3,0),②物品入力!P23))</f>
        <v/>
      </c>
      <c r="K17" s="47" t="str">
        <f>編集!CO15</f>
        <v/>
      </c>
    </row>
    <row r="18" spans="1:11" ht="81" customHeight="1" x14ac:dyDescent="0.15">
      <c r="A18" s="39" t="str">
        <f>編集!B16</f>
        <v/>
      </c>
      <c r="B18" s="42" t="str">
        <f>IF(編集!AA16=0,"",編集!AA16)</f>
        <v/>
      </c>
      <c r="C18" s="43" t="str">
        <f>IF(編集!AA16="","","一万:"&amp;編集!AB16&amp;"，五千:"&amp;編集!AC16&amp;CHAR(10)&amp;"二千:"&amp;編集!AD16&amp;"，千:"&amp;編集!AE16&amp;CHAR(10)&amp;"五百:"&amp;編集!AF16&amp;"，百:"&amp;編集!AG16&amp;CHAR(10)&amp;"五十:"&amp;編集!AH16&amp;"，十:"&amp;編集!AI16&amp;CHAR(10)&amp;"五:"&amp;編集!AJ16&amp;"，一:"&amp;編集!AK16)</f>
        <v/>
      </c>
      <c r="D18" s="45" t="str">
        <f>IF(編集!AW16="","",CONCATENATE(編集!AW16,IF(編集!AZ16="","",TEXT(編集!AZ16,"(@)")),IF(編集!BB16="","","、"),編集!BB16,IF(編集!BD16="","",TEXT(編集!BD16,"(@)")),IF(編集!BF16="","","、"),編集!BF16,IF(編集!BH16="","",TEXT(編集!BH16,"(@)")),IF(編集!BJ16="","","、"),編集!BJ16,IF(編集!BL16="","",TEXT(編集!BL16,"(@)"))))</f>
        <v/>
      </c>
      <c r="E18" s="45" t="str">
        <f>IF(AND(編集!AM16="",編集!AP16="")=TRUE,"",編集!AM16&amp;CHAR(10)&amp;編集!AP16)</f>
        <v/>
      </c>
      <c r="F18" s="46" t="str">
        <f>IF(②物品入力!C24="","",②物品入力!C24&amp;"年"&amp;CHAR(10)&amp;②物品入力!D24&amp;"月"&amp;②物品入力!E24&amp;"日"&amp;CHAR(10)&amp;②物品入力!F24&amp;"時"&amp;②物品入力!G24&amp;"分")</f>
        <v/>
      </c>
      <c r="G18" s="47" t="str">
        <f>編集!K16</f>
        <v/>
      </c>
      <c r="H18" s="47" t="str">
        <f>IF(編集!M16="","",IF(編集!M16="1",②物品入力!I24,②物品入力!I24&amp;CHAR(10)&amp;"・氏名:"&amp;②物品入力!L24&amp;CHAR(10)&amp;"・住所:"&amp;②物品入力!M24&amp;CHAR(10)&amp;"・電話:"&amp;②物品入力!N24))</f>
        <v/>
      </c>
      <c r="I18" s="47" t="str">
        <f>IF(編集!M16="","",IF(編集!M16="1",VLOOKUP(②物品入力!J24,コード!$C$2:$F$9,3,0),②物品入力!O24))</f>
        <v/>
      </c>
      <c r="J18" s="47" t="str">
        <f>IF(編集!M16="","",IF(編集!M16="1",VLOOKUP(②物品入力!K24,コード!$H$2:$L$4,3,0),②物品入力!P24))</f>
        <v/>
      </c>
      <c r="K18" s="47" t="str">
        <f>編集!CO16</f>
        <v/>
      </c>
    </row>
    <row r="19" spans="1:11" ht="81" customHeight="1" x14ac:dyDescent="0.15">
      <c r="A19" s="39" t="str">
        <f>編集!B17</f>
        <v/>
      </c>
      <c r="B19" s="42" t="str">
        <f>IF(編集!AA17=0,"",編集!AA17)</f>
        <v/>
      </c>
      <c r="C19" s="43" t="str">
        <f>IF(編集!AA17="","","一万:"&amp;編集!AB17&amp;"，五千:"&amp;編集!AC17&amp;CHAR(10)&amp;"二千:"&amp;編集!AD17&amp;"，千:"&amp;編集!AE17&amp;CHAR(10)&amp;"五百:"&amp;編集!AF17&amp;"，百:"&amp;編集!AG17&amp;CHAR(10)&amp;"五十:"&amp;編集!AH17&amp;"，十:"&amp;編集!AI17&amp;CHAR(10)&amp;"五:"&amp;編集!AJ17&amp;"，一:"&amp;編集!AK17)</f>
        <v/>
      </c>
      <c r="D19" s="45" t="str">
        <f>IF(編集!AW17="","",CONCATENATE(編集!AW17,IF(編集!AZ17="","",TEXT(編集!AZ17,"(@)")),IF(編集!BB17="","","、"),編集!BB17,IF(編集!BD17="","",TEXT(編集!BD17,"(@)")),IF(編集!BF17="","","、"),編集!BF17,IF(編集!BH17="","",TEXT(編集!BH17,"(@)")),IF(編集!BJ17="","","、"),編集!BJ17,IF(編集!BL17="","",TEXT(編集!BL17,"(@)"))))</f>
        <v/>
      </c>
      <c r="E19" s="45" t="str">
        <f>IF(AND(編集!AM17="",編集!AP17="")=TRUE,"",編集!AM17&amp;CHAR(10)&amp;編集!AP17)</f>
        <v/>
      </c>
      <c r="F19" s="46" t="str">
        <f>IF(②物品入力!C25="","",②物品入力!C25&amp;"年"&amp;CHAR(10)&amp;②物品入力!D25&amp;"月"&amp;②物品入力!E25&amp;"日"&amp;CHAR(10)&amp;②物品入力!F25&amp;"時"&amp;②物品入力!G25&amp;"分")</f>
        <v/>
      </c>
      <c r="G19" s="47" t="str">
        <f>編集!K17</f>
        <v/>
      </c>
      <c r="H19" s="47" t="str">
        <f>IF(編集!M17="","",IF(編集!M17="1",②物品入力!I25,②物品入力!I25&amp;CHAR(10)&amp;"・氏名:"&amp;②物品入力!L25&amp;CHAR(10)&amp;"・住所:"&amp;②物品入力!M25&amp;CHAR(10)&amp;"・電話:"&amp;②物品入力!N25))</f>
        <v/>
      </c>
      <c r="I19" s="47" t="str">
        <f>IF(編集!M17="","",IF(編集!M17="1",VLOOKUP(②物品入力!J25,コード!$C$2:$F$9,3,0),②物品入力!O25))</f>
        <v/>
      </c>
      <c r="J19" s="47" t="str">
        <f>IF(編集!M17="","",IF(編集!M17="1",VLOOKUP(②物品入力!K25,コード!$H$2:$L$4,3,0),②物品入力!P25))</f>
        <v/>
      </c>
      <c r="K19" s="47" t="str">
        <f>編集!CO17</f>
        <v/>
      </c>
    </row>
    <row r="20" spans="1:11" ht="81" customHeight="1" x14ac:dyDescent="0.15">
      <c r="A20" s="39" t="str">
        <f>編集!B18</f>
        <v/>
      </c>
      <c r="B20" s="42" t="str">
        <f>IF(編集!AA18=0,"",編集!AA18)</f>
        <v/>
      </c>
      <c r="C20" s="43" t="str">
        <f>IF(編集!AA18="","","一万:"&amp;編集!AB18&amp;"，五千:"&amp;編集!AC18&amp;CHAR(10)&amp;"二千:"&amp;編集!AD18&amp;"，千:"&amp;編集!AE18&amp;CHAR(10)&amp;"五百:"&amp;編集!AF18&amp;"，百:"&amp;編集!AG18&amp;CHAR(10)&amp;"五十:"&amp;編集!AH18&amp;"，十:"&amp;編集!AI18&amp;CHAR(10)&amp;"五:"&amp;編集!AJ18&amp;"，一:"&amp;編集!AK18)</f>
        <v/>
      </c>
      <c r="D20" s="45" t="str">
        <f>IF(編集!AW18="","",CONCATENATE(編集!AW18,IF(編集!AZ18="","",TEXT(編集!AZ18,"(@)")),IF(編集!BB18="","","、"),編集!BB18,IF(編集!BD18="","",TEXT(編集!BD18,"(@)")),IF(編集!BF18="","","、"),編集!BF18,IF(編集!BH18="","",TEXT(編集!BH18,"(@)")),IF(編集!BJ18="","","、"),編集!BJ18,IF(編集!BL18="","",TEXT(編集!BL18,"(@)"))))</f>
        <v/>
      </c>
      <c r="E20" s="45" t="str">
        <f>IF(AND(編集!AM18="",編集!AP18="")=TRUE,"",編集!AM18&amp;CHAR(10)&amp;編集!AP18)</f>
        <v/>
      </c>
      <c r="F20" s="46" t="str">
        <f>IF(②物品入力!C26="","",②物品入力!C26&amp;"年"&amp;CHAR(10)&amp;②物品入力!D26&amp;"月"&amp;②物品入力!E26&amp;"日"&amp;CHAR(10)&amp;②物品入力!F26&amp;"時"&amp;②物品入力!G26&amp;"分")</f>
        <v/>
      </c>
      <c r="G20" s="47" t="str">
        <f>編集!K18</f>
        <v/>
      </c>
      <c r="H20" s="47" t="str">
        <f>IF(編集!M18="","",IF(編集!M18="1",②物品入力!I26,②物品入力!I26&amp;CHAR(10)&amp;"・氏名:"&amp;②物品入力!L26&amp;CHAR(10)&amp;"・住所:"&amp;②物品入力!M26&amp;CHAR(10)&amp;"・電話:"&amp;②物品入力!N26))</f>
        <v/>
      </c>
      <c r="I20" s="47" t="str">
        <f>IF(編集!M18="","",IF(編集!M18="1",VLOOKUP(②物品入力!J26,コード!$C$2:$F$9,3,0),②物品入力!O26))</f>
        <v/>
      </c>
      <c r="J20" s="47" t="str">
        <f>IF(編集!M18="","",IF(編集!M18="1",VLOOKUP(②物品入力!K26,コード!$H$2:$L$4,3,0),②物品入力!P26))</f>
        <v/>
      </c>
      <c r="K20" s="47" t="str">
        <f>編集!CO18</f>
        <v/>
      </c>
    </row>
    <row r="21" spans="1:11" ht="81" customHeight="1" x14ac:dyDescent="0.15">
      <c r="A21" s="39" t="str">
        <f>編集!B19</f>
        <v/>
      </c>
      <c r="B21" s="42" t="str">
        <f>IF(編集!AA19=0,"",編集!AA19)</f>
        <v/>
      </c>
      <c r="C21" s="43" t="str">
        <f>IF(編集!AA19="","","一万:"&amp;編集!AB19&amp;"，五千:"&amp;編集!AC19&amp;CHAR(10)&amp;"二千:"&amp;編集!AD19&amp;"，千:"&amp;編集!AE19&amp;CHAR(10)&amp;"五百:"&amp;編集!AF19&amp;"，百:"&amp;編集!AG19&amp;CHAR(10)&amp;"五十:"&amp;編集!AH19&amp;"，十:"&amp;編集!AI19&amp;CHAR(10)&amp;"五:"&amp;編集!AJ19&amp;"，一:"&amp;編集!AK19)</f>
        <v/>
      </c>
      <c r="D21" s="45" t="str">
        <f>IF(編集!AW19="","",CONCATENATE(編集!AW19,IF(編集!AZ19="","",TEXT(編集!AZ19,"(@)")),IF(編集!BB19="","","、"),編集!BB19,IF(編集!BD19="","",TEXT(編集!BD19,"(@)")),IF(編集!BF19="","","、"),編集!BF19,IF(編集!BH19="","",TEXT(編集!BH19,"(@)")),IF(編集!BJ19="","","、"),編集!BJ19,IF(編集!BL19="","",TEXT(編集!BL19,"(@)"))))</f>
        <v/>
      </c>
      <c r="E21" s="45" t="str">
        <f>IF(AND(編集!AM19="",編集!AP19="")=TRUE,"",編集!AM19&amp;CHAR(10)&amp;編集!AP19)</f>
        <v/>
      </c>
      <c r="F21" s="46" t="str">
        <f>IF(②物品入力!C27="","",②物品入力!C27&amp;"年"&amp;CHAR(10)&amp;②物品入力!D27&amp;"月"&amp;②物品入力!E27&amp;"日"&amp;CHAR(10)&amp;②物品入力!F27&amp;"時"&amp;②物品入力!G27&amp;"分")</f>
        <v/>
      </c>
      <c r="G21" s="47" t="str">
        <f>編集!K19</f>
        <v/>
      </c>
      <c r="H21" s="47" t="str">
        <f>IF(編集!M19="","",IF(編集!M19="1",②物品入力!I27,②物品入力!I27&amp;CHAR(10)&amp;"・氏名:"&amp;②物品入力!L27&amp;CHAR(10)&amp;"・住所:"&amp;②物品入力!M27&amp;CHAR(10)&amp;"・電話:"&amp;②物品入力!N27))</f>
        <v/>
      </c>
      <c r="I21" s="47" t="str">
        <f>IF(編集!M19="","",IF(編集!M19="1",VLOOKUP(②物品入力!J27,コード!$C$2:$F$9,3,0),②物品入力!O27))</f>
        <v/>
      </c>
      <c r="J21" s="47" t="str">
        <f>IF(編集!M19="","",IF(編集!M19="1",VLOOKUP(②物品入力!K27,コード!$H$2:$L$4,3,0),②物品入力!P27))</f>
        <v/>
      </c>
      <c r="K21" s="47" t="str">
        <f>編集!CO19</f>
        <v/>
      </c>
    </row>
    <row r="22" spans="1:11" ht="81" customHeight="1" x14ac:dyDescent="0.15">
      <c r="A22" s="39" t="str">
        <f>編集!B20</f>
        <v/>
      </c>
      <c r="B22" s="42" t="str">
        <f>IF(編集!AA20=0,"",編集!AA20)</f>
        <v/>
      </c>
      <c r="C22" s="43" t="str">
        <f>IF(編集!AA20="","","一万:"&amp;編集!AB20&amp;"，五千:"&amp;編集!AC20&amp;CHAR(10)&amp;"二千:"&amp;編集!AD20&amp;"，千:"&amp;編集!AE20&amp;CHAR(10)&amp;"五百:"&amp;編集!AF20&amp;"，百:"&amp;編集!AG20&amp;CHAR(10)&amp;"五十:"&amp;編集!AH20&amp;"，十:"&amp;編集!AI20&amp;CHAR(10)&amp;"五:"&amp;編集!AJ20&amp;"，一:"&amp;編集!AK20)</f>
        <v/>
      </c>
      <c r="D22" s="45" t="str">
        <f>IF(編集!AW20="","",CONCATENATE(編集!AW20,IF(編集!AZ20="","",TEXT(編集!AZ20,"(@)")),IF(編集!BB20="","","、"),編集!BB20,IF(編集!BD20="","",TEXT(編集!BD20,"(@)")),IF(編集!BF20="","","、"),編集!BF20,IF(編集!BH20="","",TEXT(編集!BH20,"(@)")),IF(編集!BJ20="","","、"),編集!BJ20,IF(編集!BL20="","",TEXT(編集!BL20,"(@)"))))</f>
        <v/>
      </c>
      <c r="E22" s="45" t="str">
        <f>IF(AND(編集!AM20="",編集!AP20="")=TRUE,"",編集!AM20&amp;CHAR(10)&amp;編集!AP20)</f>
        <v/>
      </c>
      <c r="F22" s="46" t="str">
        <f>IF(②物品入力!C28="","",②物品入力!C28&amp;"年"&amp;CHAR(10)&amp;②物品入力!D28&amp;"月"&amp;②物品入力!E28&amp;"日"&amp;CHAR(10)&amp;②物品入力!F28&amp;"時"&amp;②物品入力!G28&amp;"分")</f>
        <v/>
      </c>
      <c r="G22" s="47" t="str">
        <f>編集!K20</f>
        <v/>
      </c>
      <c r="H22" s="47" t="str">
        <f>IF(編集!M20="","",IF(編集!M20="1",②物品入力!I28,②物品入力!I28&amp;CHAR(10)&amp;"・氏名:"&amp;②物品入力!L28&amp;CHAR(10)&amp;"・住所:"&amp;②物品入力!M28&amp;CHAR(10)&amp;"・電話:"&amp;②物品入力!N28))</f>
        <v/>
      </c>
      <c r="I22" s="47" t="str">
        <f>IF(編集!M20="","",IF(編集!M20="1",VLOOKUP(②物品入力!J28,コード!$C$2:$F$9,3,0),②物品入力!O28))</f>
        <v/>
      </c>
      <c r="J22" s="47" t="str">
        <f>IF(編集!M20="","",IF(編集!M20="1",VLOOKUP(②物品入力!K28,コード!$H$2:$L$4,3,0),②物品入力!P28))</f>
        <v/>
      </c>
      <c r="K22" s="47" t="str">
        <f>編集!CO20</f>
        <v/>
      </c>
    </row>
    <row r="23" spans="1:11" ht="81" customHeight="1" x14ac:dyDescent="0.15">
      <c r="A23" s="39" t="str">
        <f>編集!B21</f>
        <v/>
      </c>
      <c r="B23" s="42" t="str">
        <f>IF(編集!AA21=0,"",編集!AA21)</f>
        <v/>
      </c>
      <c r="C23" s="43" t="str">
        <f>IF(編集!AA21="","","一万:"&amp;編集!AB21&amp;"，五千:"&amp;編集!AC21&amp;CHAR(10)&amp;"二千:"&amp;編集!AD21&amp;"，千:"&amp;編集!AE21&amp;CHAR(10)&amp;"五百:"&amp;編集!AF21&amp;"，百:"&amp;編集!AG21&amp;CHAR(10)&amp;"五十:"&amp;編集!AH21&amp;"，十:"&amp;編集!AI21&amp;CHAR(10)&amp;"五:"&amp;編集!AJ21&amp;"，一:"&amp;編集!AK21)</f>
        <v/>
      </c>
      <c r="D23" s="45" t="str">
        <f>IF(編集!AW21="","",CONCATENATE(編集!AW21,IF(編集!AZ21="","",TEXT(編集!AZ21,"(@)")),IF(編集!BB21="","","、"),編集!BB21,IF(編集!BD21="","",TEXT(編集!BD21,"(@)")),IF(編集!BF21="","","、"),編集!BF21,IF(編集!BH21="","",TEXT(編集!BH21,"(@)")),IF(編集!BJ21="","","、"),編集!BJ21,IF(編集!BL21="","",TEXT(編集!BL21,"(@)"))))</f>
        <v/>
      </c>
      <c r="E23" s="45" t="str">
        <f>IF(AND(編集!AM21="",編集!AP21="")=TRUE,"",編集!AM21&amp;CHAR(10)&amp;編集!AP21)</f>
        <v/>
      </c>
      <c r="F23" s="46" t="str">
        <f>IF(②物品入力!C29="","",②物品入力!C29&amp;"年"&amp;CHAR(10)&amp;②物品入力!D29&amp;"月"&amp;②物品入力!E29&amp;"日"&amp;CHAR(10)&amp;②物品入力!F29&amp;"時"&amp;②物品入力!G29&amp;"分")</f>
        <v/>
      </c>
      <c r="G23" s="47" t="str">
        <f>編集!K21</f>
        <v/>
      </c>
      <c r="H23" s="47" t="str">
        <f>IF(編集!M21="","",IF(編集!M21="1",②物品入力!I29,②物品入力!I29&amp;CHAR(10)&amp;"・氏名:"&amp;②物品入力!L29&amp;CHAR(10)&amp;"・住所:"&amp;②物品入力!M29&amp;CHAR(10)&amp;"・電話:"&amp;②物品入力!N29))</f>
        <v/>
      </c>
      <c r="I23" s="47" t="str">
        <f>IF(編集!M21="","",IF(編集!M21="1",VLOOKUP(②物品入力!J29,コード!$C$2:$F$9,3,0),②物品入力!O29))</f>
        <v/>
      </c>
      <c r="J23" s="47" t="str">
        <f>IF(編集!M21="","",IF(編集!M21="1",VLOOKUP(②物品入力!K29,コード!$H$2:$L$4,3,0),②物品入力!P29))</f>
        <v/>
      </c>
      <c r="K23" s="47" t="str">
        <f>編集!CO21</f>
        <v/>
      </c>
    </row>
    <row r="24" spans="1:11" ht="81" customHeight="1" x14ac:dyDescent="0.15">
      <c r="A24" s="39" t="str">
        <f>編集!B22</f>
        <v/>
      </c>
      <c r="B24" s="42" t="str">
        <f>IF(編集!AA22=0,"",編集!AA22)</f>
        <v/>
      </c>
      <c r="C24" s="43" t="str">
        <f>IF(編集!AA22="","","一万:"&amp;編集!AB22&amp;"，五千:"&amp;編集!AC22&amp;CHAR(10)&amp;"二千:"&amp;編集!AD22&amp;"，千:"&amp;編集!AE22&amp;CHAR(10)&amp;"五百:"&amp;編集!AF22&amp;"，百:"&amp;編集!AG22&amp;CHAR(10)&amp;"五十:"&amp;編集!AH22&amp;"，十:"&amp;編集!AI22&amp;CHAR(10)&amp;"五:"&amp;編集!AJ22&amp;"，一:"&amp;編集!AK22)</f>
        <v/>
      </c>
      <c r="D24" s="45" t="str">
        <f>IF(編集!AW22="","",CONCATENATE(編集!AW22,IF(編集!AZ22="","",TEXT(編集!AZ22,"(@)")),IF(編集!BB22="","","、"),編集!BB22,IF(編集!BD22="","",TEXT(編集!BD22,"(@)")),IF(編集!BF22="","","、"),編集!BF22,IF(編集!BH22="","",TEXT(編集!BH22,"(@)")),IF(編集!BJ22="","","、"),編集!BJ22,IF(編集!BL22="","",TEXT(編集!BL22,"(@)"))))</f>
        <v/>
      </c>
      <c r="E24" s="45" t="str">
        <f>IF(AND(編集!AM22="",編集!AP22="")=TRUE,"",編集!AM22&amp;CHAR(10)&amp;編集!AP22)</f>
        <v/>
      </c>
      <c r="F24" s="46" t="str">
        <f>IF(②物品入力!C30="","",②物品入力!C30&amp;"年"&amp;CHAR(10)&amp;②物品入力!D30&amp;"月"&amp;②物品入力!E30&amp;"日"&amp;CHAR(10)&amp;②物品入力!F30&amp;"時"&amp;②物品入力!G30&amp;"分")</f>
        <v/>
      </c>
      <c r="G24" s="47" t="str">
        <f>編集!K22</f>
        <v/>
      </c>
      <c r="H24" s="47" t="str">
        <f>IF(編集!M22="","",IF(編集!M22="1",②物品入力!I30,②物品入力!I30&amp;CHAR(10)&amp;"・氏名:"&amp;②物品入力!L30&amp;CHAR(10)&amp;"・住所:"&amp;②物品入力!M30&amp;CHAR(10)&amp;"・電話:"&amp;②物品入力!N30))</f>
        <v/>
      </c>
      <c r="I24" s="47" t="str">
        <f>IF(編集!M22="","",IF(編集!M22="1",VLOOKUP(②物品入力!J30,コード!$C$2:$F$9,3,0),②物品入力!O30))</f>
        <v/>
      </c>
      <c r="J24" s="47" t="str">
        <f>IF(編集!M22="","",IF(編集!M22="1",VLOOKUP(②物品入力!K30,コード!$H$2:$L$4,3,0),②物品入力!P30))</f>
        <v/>
      </c>
      <c r="K24" s="47" t="str">
        <f>編集!CO22</f>
        <v/>
      </c>
    </row>
    <row r="25" spans="1:11" ht="81" customHeight="1" x14ac:dyDescent="0.15">
      <c r="A25" s="39" t="str">
        <f>編集!B23</f>
        <v/>
      </c>
      <c r="B25" s="42" t="str">
        <f>IF(編集!AA23=0,"",編集!AA23)</f>
        <v/>
      </c>
      <c r="C25" s="43" t="str">
        <f>IF(編集!AA23="","","一万:"&amp;編集!AB23&amp;"，五千:"&amp;編集!AC23&amp;CHAR(10)&amp;"二千:"&amp;編集!AD23&amp;"，千:"&amp;編集!AE23&amp;CHAR(10)&amp;"五百:"&amp;編集!AF23&amp;"，百:"&amp;編集!AG23&amp;CHAR(10)&amp;"五十:"&amp;編集!AH23&amp;"，十:"&amp;編集!AI23&amp;CHAR(10)&amp;"五:"&amp;編集!AJ23&amp;"，一:"&amp;編集!AK23)</f>
        <v/>
      </c>
      <c r="D25" s="45" t="str">
        <f>IF(編集!AW23="","",CONCATENATE(編集!AW23,IF(編集!AZ23="","",TEXT(編集!AZ23,"(@)")),IF(編集!BB23="","","、"),編集!BB23,IF(編集!BD23="","",TEXT(編集!BD23,"(@)")),IF(編集!BF23="","","、"),編集!BF23,IF(編集!BH23="","",TEXT(編集!BH23,"(@)")),IF(編集!BJ23="","","、"),編集!BJ23,IF(編集!BL23="","",TEXT(編集!BL23,"(@)"))))</f>
        <v/>
      </c>
      <c r="E25" s="45" t="str">
        <f>IF(AND(編集!AM23="",編集!AP23="")=TRUE,"",編集!AM23&amp;CHAR(10)&amp;編集!AP23)</f>
        <v/>
      </c>
      <c r="F25" s="46" t="str">
        <f>IF(②物品入力!C31="","",②物品入力!C31&amp;"年"&amp;CHAR(10)&amp;②物品入力!D31&amp;"月"&amp;②物品入力!E31&amp;"日"&amp;CHAR(10)&amp;②物品入力!F31&amp;"時"&amp;②物品入力!G31&amp;"分")</f>
        <v/>
      </c>
      <c r="G25" s="47" t="str">
        <f>編集!K23</f>
        <v/>
      </c>
      <c r="H25" s="47" t="str">
        <f>IF(編集!M23="","",IF(編集!M23="1",②物品入力!I31,②物品入力!I31&amp;CHAR(10)&amp;"・氏名:"&amp;②物品入力!L31&amp;CHAR(10)&amp;"・住所:"&amp;②物品入力!M31&amp;CHAR(10)&amp;"・電話:"&amp;②物品入力!N31))</f>
        <v/>
      </c>
      <c r="I25" s="47" t="str">
        <f>IF(編集!M23="","",IF(編集!M23="1",VLOOKUP(②物品入力!J31,コード!$C$2:$F$9,3,0),②物品入力!O31))</f>
        <v/>
      </c>
      <c r="J25" s="47" t="str">
        <f>IF(編集!M23="","",IF(編集!M23="1",VLOOKUP(②物品入力!K31,コード!$H$2:$L$4,3,0),②物品入力!P31))</f>
        <v/>
      </c>
      <c r="K25" s="47" t="str">
        <f>編集!CO23</f>
        <v/>
      </c>
    </row>
    <row r="26" spans="1:11" ht="81" customHeight="1" x14ac:dyDescent="0.15">
      <c r="A26" s="39" t="str">
        <f>編集!B24</f>
        <v/>
      </c>
      <c r="B26" s="42" t="str">
        <f>IF(編集!AA24=0,"",編集!AA24)</f>
        <v/>
      </c>
      <c r="C26" s="43" t="str">
        <f>IF(編集!AA24="","","一万:"&amp;編集!AB24&amp;"，五千:"&amp;編集!AC24&amp;CHAR(10)&amp;"二千:"&amp;編集!AD24&amp;"，千:"&amp;編集!AE24&amp;CHAR(10)&amp;"五百:"&amp;編集!AF24&amp;"，百:"&amp;編集!AG24&amp;CHAR(10)&amp;"五十:"&amp;編集!AH24&amp;"，十:"&amp;編集!AI24&amp;CHAR(10)&amp;"五:"&amp;編集!AJ24&amp;"，一:"&amp;編集!AK24)</f>
        <v/>
      </c>
      <c r="D26" s="45" t="str">
        <f>IF(編集!AW24="","",CONCATENATE(編集!AW24,IF(編集!AZ24="","",TEXT(編集!AZ24,"(@)")),IF(編集!BB24="","","、"),編集!BB24,IF(編集!BD24="","",TEXT(編集!BD24,"(@)")),IF(編集!BF24="","","、"),編集!BF24,IF(編集!BH24="","",TEXT(編集!BH24,"(@)")),IF(編集!BJ24="","","、"),編集!BJ24,IF(編集!BL24="","",TEXT(編集!BL24,"(@)"))))</f>
        <v/>
      </c>
      <c r="E26" s="45" t="str">
        <f>IF(AND(編集!AM24="",編集!AP24="")=TRUE,"",編集!AM24&amp;CHAR(10)&amp;編集!AP24)</f>
        <v/>
      </c>
      <c r="F26" s="46" t="str">
        <f>IF(②物品入力!C32="","",②物品入力!C32&amp;"年"&amp;CHAR(10)&amp;②物品入力!D32&amp;"月"&amp;②物品入力!E32&amp;"日"&amp;CHAR(10)&amp;②物品入力!F32&amp;"時"&amp;②物品入力!G32&amp;"分")</f>
        <v/>
      </c>
      <c r="G26" s="47" t="str">
        <f>編集!K24</f>
        <v/>
      </c>
      <c r="H26" s="47" t="str">
        <f>IF(編集!M24="","",IF(編集!M24="1",②物品入力!I32,②物品入力!I32&amp;CHAR(10)&amp;"・氏名:"&amp;②物品入力!L32&amp;CHAR(10)&amp;"・住所:"&amp;②物品入力!M32&amp;CHAR(10)&amp;"・電話:"&amp;②物品入力!N32))</f>
        <v/>
      </c>
      <c r="I26" s="47" t="str">
        <f>IF(編集!M24="","",IF(編集!M24="1",VLOOKUP(②物品入力!J32,コード!$C$2:$F$9,3,0),②物品入力!O32))</f>
        <v/>
      </c>
      <c r="J26" s="47" t="str">
        <f>IF(編集!M24="","",IF(編集!M24="1",VLOOKUP(②物品入力!K32,コード!$H$2:$L$4,3,0),②物品入力!P32))</f>
        <v/>
      </c>
      <c r="K26" s="47" t="str">
        <f>編集!CO24</f>
        <v/>
      </c>
    </row>
    <row r="27" spans="1:11" ht="81" customHeight="1" x14ac:dyDescent="0.15">
      <c r="A27" s="39" t="str">
        <f>編集!B25</f>
        <v/>
      </c>
      <c r="B27" s="42" t="str">
        <f>IF(編集!AA25=0,"",編集!AA25)</f>
        <v/>
      </c>
      <c r="C27" s="43" t="str">
        <f>IF(編集!AA25="","","一万:"&amp;編集!AB25&amp;"，五千:"&amp;編集!AC25&amp;CHAR(10)&amp;"二千:"&amp;編集!AD25&amp;"，千:"&amp;編集!AE25&amp;CHAR(10)&amp;"五百:"&amp;編集!AF25&amp;"，百:"&amp;編集!AG25&amp;CHAR(10)&amp;"五十:"&amp;編集!AH25&amp;"，十:"&amp;編集!AI25&amp;CHAR(10)&amp;"五:"&amp;編集!AJ25&amp;"，一:"&amp;編集!AK25)</f>
        <v/>
      </c>
      <c r="D27" s="45" t="str">
        <f>IF(編集!AW25="","",CONCATENATE(編集!AW25,IF(編集!AZ25="","",TEXT(編集!AZ25,"(@)")),IF(編集!BB25="","","、"),編集!BB25,IF(編集!BD25="","",TEXT(編集!BD25,"(@)")),IF(編集!BF25="","","、"),編集!BF25,IF(編集!BH25="","",TEXT(編集!BH25,"(@)")),IF(編集!BJ25="","","、"),編集!BJ25,IF(編集!BL25="","",TEXT(編集!BL25,"(@)"))))</f>
        <v/>
      </c>
      <c r="E27" s="45" t="str">
        <f>IF(AND(編集!AM25="",編集!AP25="")=TRUE,"",編集!AM25&amp;CHAR(10)&amp;編集!AP25)</f>
        <v/>
      </c>
      <c r="F27" s="46" t="str">
        <f>IF(②物品入力!C33="","",②物品入力!C33&amp;"年"&amp;CHAR(10)&amp;②物品入力!D33&amp;"月"&amp;②物品入力!E33&amp;"日"&amp;CHAR(10)&amp;②物品入力!F33&amp;"時"&amp;②物品入力!G33&amp;"分")</f>
        <v/>
      </c>
      <c r="G27" s="47" t="str">
        <f>編集!K25</f>
        <v/>
      </c>
      <c r="H27" s="47" t="str">
        <f>IF(編集!M25="","",IF(編集!M25="1",②物品入力!I33,②物品入力!I33&amp;CHAR(10)&amp;"・氏名:"&amp;②物品入力!L33&amp;CHAR(10)&amp;"・住所:"&amp;②物品入力!M33&amp;CHAR(10)&amp;"・電話:"&amp;②物品入力!N33))</f>
        <v/>
      </c>
      <c r="I27" s="47" t="str">
        <f>IF(編集!M25="","",IF(編集!M25="1",VLOOKUP(②物品入力!J33,コード!$C$2:$F$9,3,0),②物品入力!O33))</f>
        <v/>
      </c>
      <c r="J27" s="47" t="str">
        <f>IF(編集!M25="","",IF(編集!M25="1",VLOOKUP(②物品入力!K33,コード!$H$2:$L$4,3,0),②物品入力!P33))</f>
        <v/>
      </c>
      <c r="K27" s="47" t="str">
        <f>編集!CO25</f>
        <v/>
      </c>
    </row>
    <row r="28" spans="1:11" ht="81" customHeight="1" x14ac:dyDescent="0.15">
      <c r="A28" s="39" t="str">
        <f>編集!B26</f>
        <v/>
      </c>
      <c r="B28" s="42" t="str">
        <f>IF(編集!AA26=0,"",編集!AA26)</f>
        <v/>
      </c>
      <c r="C28" s="43" t="str">
        <f>IF(編集!AA26="","","一万:"&amp;編集!AB26&amp;"，五千:"&amp;編集!AC26&amp;CHAR(10)&amp;"二千:"&amp;編集!AD26&amp;"，千:"&amp;編集!AE26&amp;CHAR(10)&amp;"五百:"&amp;編集!AF26&amp;"，百:"&amp;編集!AG26&amp;CHAR(10)&amp;"五十:"&amp;編集!AH26&amp;"，十:"&amp;編集!AI26&amp;CHAR(10)&amp;"五:"&amp;編集!AJ26&amp;"，一:"&amp;編集!AK26)</f>
        <v/>
      </c>
      <c r="D28" s="45" t="str">
        <f>IF(編集!AW26="","",CONCATENATE(編集!AW26,IF(編集!AZ26="","",TEXT(編集!AZ26,"(@)")),IF(編集!BB26="","","、"),編集!BB26,IF(編集!BD26="","",TEXT(編集!BD26,"(@)")),IF(編集!BF26="","","、"),編集!BF26,IF(編集!BH26="","",TEXT(編集!BH26,"(@)")),IF(編集!BJ26="","","、"),編集!BJ26,IF(編集!BL26="","",TEXT(編集!BL26,"(@)"))))</f>
        <v/>
      </c>
      <c r="E28" s="45" t="str">
        <f>IF(AND(編集!AM26="",編集!AP26="")=TRUE,"",編集!AM26&amp;CHAR(10)&amp;編集!AP26)</f>
        <v/>
      </c>
      <c r="F28" s="46" t="str">
        <f>IF(②物品入力!C34="","",②物品入力!C34&amp;"年"&amp;CHAR(10)&amp;②物品入力!D34&amp;"月"&amp;②物品入力!E34&amp;"日"&amp;CHAR(10)&amp;②物品入力!F34&amp;"時"&amp;②物品入力!G34&amp;"分")</f>
        <v/>
      </c>
      <c r="G28" s="47" t="str">
        <f>編集!K26</f>
        <v/>
      </c>
      <c r="H28" s="47" t="str">
        <f>IF(編集!M26="","",IF(編集!M26="1",②物品入力!I34,②物品入力!I34&amp;CHAR(10)&amp;"・氏名:"&amp;②物品入力!L34&amp;CHAR(10)&amp;"・住所:"&amp;②物品入力!M34&amp;CHAR(10)&amp;"・電話:"&amp;②物品入力!N34))</f>
        <v/>
      </c>
      <c r="I28" s="47" t="str">
        <f>IF(編集!M26="","",IF(編集!M26="1",VLOOKUP(②物品入力!J34,コード!$C$2:$F$9,3,0),②物品入力!O34))</f>
        <v/>
      </c>
      <c r="J28" s="47" t="str">
        <f>IF(編集!M26="","",IF(編集!M26="1",VLOOKUP(②物品入力!K34,コード!$H$2:$L$4,3,0),②物品入力!P34))</f>
        <v/>
      </c>
      <c r="K28" s="47" t="str">
        <f>編集!CO26</f>
        <v/>
      </c>
    </row>
    <row r="29" spans="1:11" ht="81" customHeight="1" x14ac:dyDescent="0.15">
      <c r="A29" s="39" t="str">
        <f>編集!B27</f>
        <v/>
      </c>
      <c r="B29" s="42" t="str">
        <f>IF(編集!AA27=0,"",編集!AA27)</f>
        <v/>
      </c>
      <c r="C29" s="43" t="str">
        <f>IF(編集!AA27="","","一万:"&amp;編集!AB27&amp;"，五千:"&amp;編集!AC27&amp;CHAR(10)&amp;"二千:"&amp;編集!AD27&amp;"，千:"&amp;編集!AE27&amp;CHAR(10)&amp;"五百:"&amp;編集!AF27&amp;"，百:"&amp;編集!AG27&amp;CHAR(10)&amp;"五十:"&amp;編集!AH27&amp;"，十:"&amp;編集!AI27&amp;CHAR(10)&amp;"五:"&amp;編集!AJ27&amp;"，一:"&amp;編集!AK27)</f>
        <v/>
      </c>
      <c r="D29" s="45" t="str">
        <f>IF(編集!AW27="","",CONCATENATE(編集!AW27,IF(編集!AZ27="","",TEXT(編集!AZ27,"(@)")),IF(編集!BB27="","","、"),編集!BB27,IF(編集!BD27="","",TEXT(編集!BD27,"(@)")),IF(編集!BF27="","","、"),編集!BF27,IF(編集!BH27="","",TEXT(編集!BH27,"(@)")),IF(編集!BJ27="","","、"),編集!BJ27,IF(編集!BL27="","",TEXT(編集!BL27,"(@)"))))</f>
        <v/>
      </c>
      <c r="E29" s="45" t="str">
        <f>IF(AND(編集!AM27="",編集!AP27="")=TRUE,"",編集!AM27&amp;CHAR(10)&amp;編集!AP27)</f>
        <v/>
      </c>
      <c r="F29" s="46" t="str">
        <f>IF(②物品入力!C35="","",②物品入力!C35&amp;"年"&amp;CHAR(10)&amp;②物品入力!D35&amp;"月"&amp;②物品入力!E35&amp;"日"&amp;CHAR(10)&amp;②物品入力!F35&amp;"時"&amp;②物品入力!G35&amp;"分")</f>
        <v/>
      </c>
      <c r="G29" s="47" t="str">
        <f>編集!K27</f>
        <v/>
      </c>
      <c r="H29" s="47" t="str">
        <f>IF(編集!M27="","",IF(編集!M27="1",②物品入力!I35,②物品入力!I35&amp;CHAR(10)&amp;"・氏名:"&amp;②物品入力!L35&amp;CHAR(10)&amp;"・住所:"&amp;②物品入力!M35&amp;CHAR(10)&amp;"・電話:"&amp;②物品入力!N35))</f>
        <v/>
      </c>
      <c r="I29" s="47" t="str">
        <f>IF(編集!M27="","",IF(編集!M27="1",VLOOKUP(②物品入力!J35,コード!$C$2:$F$9,3,0),②物品入力!O35))</f>
        <v/>
      </c>
      <c r="J29" s="47" t="str">
        <f>IF(編集!M27="","",IF(編集!M27="1",VLOOKUP(②物品入力!K35,コード!$H$2:$L$4,3,0),②物品入力!P35))</f>
        <v/>
      </c>
      <c r="K29" s="47" t="str">
        <f>編集!CO27</f>
        <v/>
      </c>
    </row>
    <row r="30" spans="1:11" ht="81" customHeight="1" x14ac:dyDescent="0.15">
      <c r="A30" s="39" t="str">
        <f>編集!B28</f>
        <v/>
      </c>
      <c r="B30" s="42" t="str">
        <f>IF(編集!AA28=0,"",編集!AA28)</f>
        <v/>
      </c>
      <c r="C30" s="43" t="str">
        <f>IF(編集!AA28="","","一万:"&amp;編集!AB28&amp;"，五千:"&amp;編集!AC28&amp;CHAR(10)&amp;"二千:"&amp;編集!AD28&amp;"，千:"&amp;編集!AE28&amp;CHAR(10)&amp;"五百:"&amp;編集!AF28&amp;"，百:"&amp;編集!AG28&amp;CHAR(10)&amp;"五十:"&amp;編集!AH28&amp;"，十:"&amp;編集!AI28&amp;CHAR(10)&amp;"五:"&amp;編集!AJ28&amp;"，一:"&amp;編集!AK28)</f>
        <v/>
      </c>
      <c r="D30" s="45" t="str">
        <f>IF(編集!AW28="","",CONCATENATE(編集!AW28,IF(編集!AZ28="","",TEXT(編集!AZ28,"(@)")),IF(編集!BB28="","","、"),編集!BB28,IF(編集!BD28="","",TEXT(編集!BD28,"(@)")),IF(編集!BF28="","","、"),編集!BF28,IF(編集!BH28="","",TEXT(編集!BH28,"(@)")),IF(編集!BJ28="","","、"),編集!BJ28,IF(編集!BL28="","",TEXT(編集!BL28,"(@)"))))</f>
        <v/>
      </c>
      <c r="E30" s="45" t="str">
        <f>IF(AND(編集!AM28="",編集!AP28="")=TRUE,"",編集!AM28&amp;CHAR(10)&amp;編集!AP28)</f>
        <v/>
      </c>
      <c r="F30" s="46" t="str">
        <f>IF(②物品入力!C36="","",②物品入力!C36&amp;"年"&amp;CHAR(10)&amp;②物品入力!D36&amp;"月"&amp;②物品入力!E36&amp;"日"&amp;CHAR(10)&amp;②物品入力!F36&amp;"時"&amp;②物品入力!G36&amp;"分")</f>
        <v/>
      </c>
      <c r="G30" s="47" t="str">
        <f>編集!K28</f>
        <v/>
      </c>
      <c r="H30" s="47" t="str">
        <f>IF(編集!M28="","",IF(編集!M28="1",②物品入力!I36,②物品入力!I36&amp;CHAR(10)&amp;"・氏名:"&amp;②物品入力!L36&amp;CHAR(10)&amp;"・住所:"&amp;②物品入力!M36&amp;CHAR(10)&amp;"・電話:"&amp;②物品入力!N36))</f>
        <v/>
      </c>
      <c r="I30" s="47" t="str">
        <f>IF(編集!M28="","",IF(編集!M28="1",VLOOKUP(②物品入力!J36,コード!$C$2:$F$9,3,0),②物品入力!O36))</f>
        <v/>
      </c>
      <c r="J30" s="47" t="str">
        <f>IF(編集!M28="","",IF(編集!M28="1",VLOOKUP(②物品入力!K36,コード!$H$2:$L$4,3,0),②物品入力!P36))</f>
        <v/>
      </c>
      <c r="K30" s="47" t="str">
        <f>編集!CO28</f>
        <v/>
      </c>
    </row>
    <row r="31" spans="1:11" ht="81" customHeight="1" x14ac:dyDescent="0.15">
      <c r="A31" s="39" t="str">
        <f>編集!B29</f>
        <v/>
      </c>
      <c r="B31" s="42" t="str">
        <f>IF(編集!AA29=0,"",編集!AA29)</f>
        <v/>
      </c>
      <c r="C31" s="43" t="str">
        <f>IF(編集!AA29="","","一万:"&amp;編集!AB29&amp;"，五千:"&amp;編集!AC29&amp;CHAR(10)&amp;"二千:"&amp;編集!AD29&amp;"，千:"&amp;編集!AE29&amp;CHAR(10)&amp;"五百:"&amp;編集!AF29&amp;"，百:"&amp;編集!AG29&amp;CHAR(10)&amp;"五十:"&amp;編集!AH29&amp;"，十:"&amp;編集!AI29&amp;CHAR(10)&amp;"五:"&amp;編集!AJ29&amp;"，一:"&amp;編集!AK29)</f>
        <v/>
      </c>
      <c r="D31" s="45" t="str">
        <f>IF(編集!AW29="","",CONCATENATE(編集!AW29,IF(編集!AZ29="","",TEXT(編集!AZ29,"(@)")),IF(編集!BB29="","","、"),編集!BB29,IF(編集!BD29="","",TEXT(編集!BD29,"(@)")),IF(編集!BF29="","","、"),編集!BF29,IF(編集!BH29="","",TEXT(編集!BH29,"(@)")),IF(編集!BJ29="","","、"),編集!BJ29,IF(編集!BL29="","",TEXT(編集!BL29,"(@)"))))</f>
        <v/>
      </c>
      <c r="E31" s="45" t="str">
        <f>IF(AND(編集!AM29="",編集!AP29="")=TRUE,"",編集!AM29&amp;CHAR(10)&amp;編集!AP29)</f>
        <v/>
      </c>
      <c r="F31" s="46" t="str">
        <f>IF(②物品入力!C37="","",②物品入力!C37&amp;"年"&amp;CHAR(10)&amp;②物品入力!D37&amp;"月"&amp;②物品入力!E37&amp;"日"&amp;CHAR(10)&amp;②物品入力!F37&amp;"時"&amp;②物品入力!G37&amp;"分")</f>
        <v/>
      </c>
      <c r="G31" s="47" t="str">
        <f>編集!K29</f>
        <v/>
      </c>
      <c r="H31" s="47" t="str">
        <f>IF(編集!M29="","",IF(編集!M29="1",②物品入力!I37,②物品入力!I37&amp;CHAR(10)&amp;"・氏名:"&amp;②物品入力!L37&amp;CHAR(10)&amp;"・住所:"&amp;②物品入力!M37&amp;CHAR(10)&amp;"・電話:"&amp;②物品入力!N37))</f>
        <v/>
      </c>
      <c r="I31" s="47" t="str">
        <f>IF(編集!M29="","",IF(編集!M29="1",VLOOKUP(②物品入力!J37,コード!$C$2:$F$9,3,0),②物品入力!O37))</f>
        <v/>
      </c>
      <c r="J31" s="47" t="str">
        <f>IF(編集!M29="","",IF(編集!M29="1",VLOOKUP(②物品入力!K37,コード!$H$2:$L$4,3,0),②物品入力!P37))</f>
        <v/>
      </c>
      <c r="K31" s="47" t="str">
        <f>編集!CO29</f>
        <v/>
      </c>
    </row>
    <row r="32" spans="1:11" ht="81" customHeight="1" x14ac:dyDescent="0.15">
      <c r="A32" s="39" t="str">
        <f>編集!B30</f>
        <v/>
      </c>
      <c r="B32" s="42" t="str">
        <f>IF(編集!AA30=0,"",編集!AA30)</f>
        <v/>
      </c>
      <c r="C32" s="43" t="str">
        <f>IF(編集!AA30="","","一万:"&amp;編集!AB30&amp;"，五千:"&amp;編集!AC30&amp;CHAR(10)&amp;"二千:"&amp;編集!AD30&amp;"，千:"&amp;編集!AE30&amp;CHAR(10)&amp;"五百:"&amp;編集!AF30&amp;"，百:"&amp;編集!AG30&amp;CHAR(10)&amp;"五十:"&amp;編集!AH30&amp;"，十:"&amp;編集!AI30&amp;CHAR(10)&amp;"五:"&amp;編集!AJ30&amp;"，一:"&amp;編集!AK30)</f>
        <v/>
      </c>
      <c r="D32" s="45" t="str">
        <f>IF(編集!AW30="","",CONCATENATE(編集!AW30,IF(編集!AZ30="","",TEXT(編集!AZ30,"(@)")),IF(編集!BB30="","","、"),編集!BB30,IF(編集!BD30="","",TEXT(編集!BD30,"(@)")),IF(編集!BF30="","","、"),編集!BF30,IF(編集!BH30="","",TEXT(編集!BH30,"(@)")),IF(編集!BJ30="","","、"),編集!BJ30,IF(編集!BL30="","",TEXT(編集!BL30,"(@)"))))</f>
        <v/>
      </c>
      <c r="E32" s="45" t="str">
        <f>IF(AND(編集!AM30="",編集!AP30="")=TRUE,"",編集!AM30&amp;CHAR(10)&amp;編集!AP30)</f>
        <v/>
      </c>
      <c r="F32" s="46" t="str">
        <f>IF(②物品入力!C38="","",②物品入力!C38&amp;"年"&amp;CHAR(10)&amp;②物品入力!D38&amp;"月"&amp;②物品入力!E38&amp;"日"&amp;CHAR(10)&amp;②物品入力!F38&amp;"時"&amp;②物品入力!G38&amp;"分")</f>
        <v/>
      </c>
      <c r="G32" s="47" t="str">
        <f>編集!K30</f>
        <v/>
      </c>
      <c r="H32" s="47" t="str">
        <f>IF(編集!M30="","",IF(編集!M30="1",②物品入力!I38,②物品入力!I38&amp;CHAR(10)&amp;"・氏名:"&amp;②物品入力!L38&amp;CHAR(10)&amp;"・住所:"&amp;②物品入力!M38&amp;CHAR(10)&amp;"・電話:"&amp;②物品入力!N38))</f>
        <v/>
      </c>
      <c r="I32" s="47" t="str">
        <f>IF(編集!M30="","",IF(編集!M30="1",VLOOKUP(②物品入力!J38,コード!$C$2:$F$9,3,0),②物品入力!O38))</f>
        <v/>
      </c>
      <c r="J32" s="47" t="str">
        <f>IF(編集!M30="","",IF(編集!M30="1",VLOOKUP(②物品入力!K38,コード!$H$2:$L$4,3,0),②物品入力!P38))</f>
        <v/>
      </c>
      <c r="K32" s="47" t="str">
        <f>編集!CO30</f>
        <v/>
      </c>
    </row>
    <row r="33" spans="1:11" ht="81" customHeight="1" x14ac:dyDescent="0.15">
      <c r="A33" s="39" t="str">
        <f>編集!B31</f>
        <v/>
      </c>
      <c r="B33" s="42" t="str">
        <f>IF(編集!AA31=0,"",編集!AA31)</f>
        <v/>
      </c>
      <c r="C33" s="43" t="str">
        <f>IF(編集!AA31="","","一万:"&amp;編集!AB31&amp;"，五千:"&amp;編集!AC31&amp;CHAR(10)&amp;"二千:"&amp;編集!AD31&amp;"，千:"&amp;編集!AE31&amp;CHAR(10)&amp;"五百:"&amp;編集!AF31&amp;"，百:"&amp;編集!AG31&amp;CHAR(10)&amp;"五十:"&amp;編集!AH31&amp;"，十:"&amp;編集!AI31&amp;CHAR(10)&amp;"五:"&amp;編集!AJ31&amp;"，一:"&amp;編集!AK31)</f>
        <v/>
      </c>
      <c r="D33" s="45" t="str">
        <f>IF(編集!AW31="","",CONCATENATE(編集!AW31,IF(編集!AZ31="","",TEXT(編集!AZ31,"(@)")),IF(編集!BB31="","","、"),編集!BB31,IF(編集!BD31="","",TEXT(編集!BD31,"(@)")),IF(編集!BF31="","","、"),編集!BF31,IF(編集!BH31="","",TEXT(編集!BH31,"(@)")),IF(編集!BJ31="","","、"),編集!BJ31,IF(編集!BL31="","",TEXT(編集!BL31,"(@)"))))</f>
        <v/>
      </c>
      <c r="E33" s="45" t="str">
        <f>IF(AND(編集!AM31="",編集!AP31="")=TRUE,"",編集!AM31&amp;CHAR(10)&amp;編集!AP31)</f>
        <v/>
      </c>
      <c r="F33" s="46" t="str">
        <f>IF(②物品入力!C39="","",②物品入力!C39&amp;"年"&amp;CHAR(10)&amp;②物品入力!D39&amp;"月"&amp;②物品入力!E39&amp;"日"&amp;CHAR(10)&amp;②物品入力!F39&amp;"時"&amp;②物品入力!G39&amp;"分")</f>
        <v/>
      </c>
      <c r="G33" s="47" t="str">
        <f>編集!K31</f>
        <v/>
      </c>
      <c r="H33" s="47" t="str">
        <f>IF(編集!M31="","",IF(編集!M31="1",②物品入力!I39,②物品入力!I39&amp;CHAR(10)&amp;"・氏名:"&amp;②物品入力!L39&amp;CHAR(10)&amp;"・住所:"&amp;②物品入力!M39&amp;CHAR(10)&amp;"・電話:"&amp;②物品入力!N39))</f>
        <v/>
      </c>
      <c r="I33" s="47" t="str">
        <f>IF(編集!M31="","",IF(編集!M31="1",VLOOKUP(②物品入力!J39,コード!$C$2:$F$9,3,0),②物品入力!O39))</f>
        <v/>
      </c>
      <c r="J33" s="47" t="str">
        <f>IF(編集!M31="","",IF(編集!M31="1",VLOOKUP(②物品入力!K39,コード!$H$2:$L$4,3,0),②物品入力!P39))</f>
        <v/>
      </c>
      <c r="K33" s="47" t="str">
        <f>編集!CO31</f>
        <v/>
      </c>
    </row>
    <row r="34" spans="1:11" ht="81" customHeight="1" x14ac:dyDescent="0.15">
      <c r="A34" s="39" t="str">
        <f>編集!B32</f>
        <v/>
      </c>
      <c r="B34" s="42" t="str">
        <f>IF(編集!AA32=0,"",編集!AA32)</f>
        <v/>
      </c>
      <c r="C34" s="43" t="str">
        <f>IF(編集!AA32="","","一万:"&amp;編集!AB32&amp;"，五千:"&amp;編集!AC32&amp;CHAR(10)&amp;"二千:"&amp;編集!AD32&amp;"，千:"&amp;編集!AE32&amp;CHAR(10)&amp;"五百:"&amp;編集!AF32&amp;"，百:"&amp;編集!AG32&amp;CHAR(10)&amp;"五十:"&amp;編集!AH32&amp;"，十:"&amp;編集!AI32&amp;CHAR(10)&amp;"五:"&amp;編集!AJ32&amp;"，一:"&amp;編集!AK32)</f>
        <v/>
      </c>
      <c r="D34" s="45" t="str">
        <f>IF(編集!AW32="","",CONCATENATE(編集!AW32,IF(編集!AZ32="","",TEXT(編集!AZ32,"(@)")),IF(編集!BB32="","","、"),編集!BB32,IF(編集!BD32="","",TEXT(編集!BD32,"(@)")),IF(編集!BF32="","","、"),編集!BF32,IF(編集!BH32="","",TEXT(編集!BH32,"(@)")),IF(編集!BJ32="","","、"),編集!BJ32,IF(編集!BL32="","",TEXT(編集!BL32,"(@)"))))</f>
        <v/>
      </c>
      <c r="E34" s="45" t="str">
        <f>IF(AND(編集!AM32="",編集!AP32="")=TRUE,"",編集!AM32&amp;CHAR(10)&amp;編集!AP32)</f>
        <v/>
      </c>
      <c r="F34" s="46" t="str">
        <f>IF(②物品入力!C40="","",②物品入力!C40&amp;"年"&amp;CHAR(10)&amp;②物品入力!D40&amp;"月"&amp;②物品入力!E40&amp;"日"&amp;CHAR(10)&amp;②物品入力!F40&amp;"時"&amp;②物品入力!G40&amp;"分")</f>
        <v/>
      </c>
      <c r="G34" s="47" t="str">
        <f>編集!K32</f>
        <v/>
      </c>
      <c r="H34" s="47" t="str">
        <f>IF(編集!M32="","",IF(編集!M32="1",②物品入力!I40,②物品入力!I40&amp;CHAR(10)&amp;"・氏名:"&amp;②物品入力!L40&amp;CHAR(10)&amp;"・住所:"&amp;②物品入力!M40&amp;CHAR(10)&amp;"・電話:"&amp;②物品入力!N40))</f>
        <v/>
      </c>
      <c r="I34" s="47" t="str">
        <f>IF(編集!M32="","",IF(編集!M32="1",VLOOKUP(②物品入力!J40,コード!$C$2:$F$9,3,0),②物品入力!O40))</f>
        <v/>
      </c>
      <c r="J34" s="47" t="str">
        <f>IF(編集!M32="","",IF(編集!M32="1",VLOOKUP(②物品入力!K40,コード!$H$2:$L$4,3,0),②物品入力!P40))</f>
        <v/>
      </c>
      <c r="K34" s="47" t="str">
        <f>編集!CO32</f>
        <v/>
      </c>
    </row>
    <row r="35" spans="1:11" ht="81" customHeight="1" x14ac:dyDescent="0.15">
      <c r="A35" s="39" t="str">
        <f>編集!B33</f>
        <v/>
      </c>
      <c r="B35" s="42" t="str">
        <f>IF(編集!AA33=0,"",編集!AA33)</f>
        <v/>
      </c>
      <c r="C35" s="43" t="str">
        <f>IF(編集!AA33="","","一万:"&amp;編集!AB33&amp;"，五千:"&amp;編集!AC33&amp;CHAR(10)&amp;"二千:"&amp;編集!AD33&amp;"，千:"&amp;編集!AE33&amp;CHAR(10)&amp;"五百:"&amp;編集!AF33&amp;"，百:"&amp;編集!AG33&amp;CHAR(10)&amp;"五十:"&amp;編集!AH33&amp;"，十:"&amp;編集!AI33&amp;CHAR(10)&amp;"五:"&amp;編集!AJ33&amp;"，一:"&amp;編集!AK33)</f>
        <v/>
      </c>
      <c r="D35" s="45" t="str">
        <f>IF(編集!AW33="","",CONCATENATE(編集!AW33,IF(編集!AZ33="","",TEXT(編集!AZ33,"(@)")),IF(編集!BB33="","","、"),編集!BB33,IF(編集!BD33="","",TEXT(編集!BD33,"(@)")),IF(編集!BF33="","","、"),編集!BF33,IF(編集!BH33="","",TEXT(編集!BH33,"(@)")),IF(編集!BJ33="","","、"),編集!BJ33,IF(編集!BL33="","",TEXT(編集!BL33,"(@)"))))</f>
        <v/>
      </c>
      <c r="E35" s="45" t="str">
        <f>IF(AND(編集!AM33="",編集!AP33="")=TRUE,"",編集!AM33&amp;CHAR(10)&amp;編集!AP33)</f>
        <v/>
      </c>
      <c r="F35" s="46" t="str">
        <f>IF(②物品入力!C41="","",②物品入力!C41&amp;"年"&amp;CHAR(10)&amp;②物品入力!D41&amp;"月"&amp;②物品入力!E41&amp;"日"&amp;CHAR(10)&amp;②物品入力!F41&amp;"時"&amp;②物品入力!G41&amp;"分")</f>
        <v/>
      </c>
      <c r="G35" s="47" t="str">
        <f>編集!K33</f>
        <v/>
      </c>
      <c r="H35" s="47" t="str">
        <f>IF(編集!M33="","",IF(編集!M33="1",②物品入力!I41,②物品入力!I41&amp;CHAR(10)&amp;"・氏名:"&amp;②物品入力!L41&amp;CHAR(10)&amp;"・住所:"&amp;②物品入力!M41&amp;CHAR(10)&amp;"・電話:"&amp;②物品入力!N41))</f>
        <v/>
      </c>
      <c r="I35" s="47" t="str">
        <f>IF(編集!M33="","",IF(編集!M33="1",VLOOKUP(②物品入力!J41,コード!$C$2:$F$9,3,0),②物品入力!O41))</f>
        <v/>
      </c>
      <c r="J35" s="47" t="str">
        <f>IF(編集!M33="","",IF(編集!M33="1",VLOOKUP(②物品入力!K41,コード!$H$2:$L$4,3,0),②物品入力!P41))</f>
        <v/>
      </c>
      <c r="K35" s="47" t="str">
        <f>編集!CO33</f>
        <v/>
      </c>
    </row>
    <row r="36" spans="1:11" ht="81" customHeight="1" x14ac:dyDescent="0.15">
      <c r="A36" s="39" t="str">
        <f>編集!B34</f>
        <v/>
      </c>
      <c r="B36" s="42" t="str">
        <f>IF(編集!AA34=0,"",編集!AA34)</f>
        <v/>
      </c>
      <c r="C36" s="43" t="str">
        <f>IF(編集!AA34="","","一万:"&amp;編集!AB34&amp;"，五千:"&amp;編集!AC34&amp;CHAR(10)&amp;"二千:"&amp;編集!AD34&amp;"，千:"&amp;編集!AE34&amp;CHAR(10)&amp;"五百:"&amp;編集!AF34&amp;"，百:"&amp;編集!AG34&amp;CHAR(10)&amp;"五十:"&amp;編集!AH34&amp;"，十:"&amp;編集!AI34&amp;CHAR(10)&amp;"五:"&amp;編集!AJ34&amp;"，一:"&amp;編集!AK34)</f>
        <v/>
      </c>
      <c r="D36" s="45" t="str">
        <f>IF(編集!AW34="","",CONCATENATE(編集!AW34,IF(編集!AZ34="","",TEXT(編集!AZ34,"(@)")),IF(編集!BB34="","","、"),編集!BB34,IF(編集!BD34="","",TEXT(編集!BD34,"(@)")),IF(編集!BF34="","","、"),編集!BF34,IF(編集!BH34="","",TEXT(編集!BH34,"(@)")),IF(編集!BJ34="","","、"),編集!BJ34,IF(編集!BL34="","",TEXT(編集!BL34,"(@)"))))</f>
        <v/>
      </c>
      <c r="E36" s="45" t="str">
        <f>IF(AND(編集!AM34="",編集!AP34="")=TRUE,"",編集!AM34&amp;CHAR(10)&amp;編集!AP34)</f>
        <v/>
      </c>
      <c r="F36" s="46" t="str">
        <f>IF(②物品入力!C42="","",②物品入力!C42&amp;"年"&amp;CHAR(10)&amp;②物品入力!D42&amp;"月"&amp;②物品入力!E42&amp;"日"&amp;CHAR(10)&amp;②物品入力!F42&amp;"時"&amp;②物品入力!G42&amp;"分")</f>
        <v/>
      </c>
      <c r="G36" s="47" t="str">
        <f>編集!K34</f>
        <v/>
      </c>
      <c r="H36" s="47" t="str">
        <f>IF(編集!M34="","",IF(編集!M34="1",②物品入力!I42,②物品入力!I42&amp;CHAR(10)&amp;"・氏名:"&amp;②物品入力!L42&amp;CHAR(10)&amp;"・住所:"&amp;②物品入力!M42&amp;CHAR(10)&amp;"・電話:"&amp;②物品入力!N42))</f>
        <v/>
      </c>
      <c r="I36" s="47" t="str">
        <f>IF(編集!M34="","",IF(編集!M34="1",VLOOKUP(②物品入力!J42,コード!$C$2:$F$9,3,0),②物品入力!O42))</f>
        <v/>
      </c>
      <c r="J36" s="47" t="str">
        <f>IF(編集!M34="","",IF(編集!M34="1",VLOOKUP(②物品入力!K42,コード!$H$2:$L$4,3,0),②物品入力!P42))</f>
        <v/>
      </c>
      <c r="K36" s="47" t="str">
        <f>編集!CO34</f>
        <v/>
      </c>
    </row>
    <row r="37" spans="1:11" ht="81" customHeight="1" x14ac:dyDescent="0.15">
      <c r="A37" s="39" t="str">
        <f>編集!B35</f>
        <v/>
      </c>
      <c r="B37" s="42" t="str">
        <f>IF(編集!AA35=0,"",編集!AA35)</f>
        <v/>
      </c>
      <c r="C37" s="43" t="str">
        <f>IF(編集!AA35="","","一万:"&amp;編集!AB35&amp;"，五千:"&amp;編集!AC35&amp;CHAR(10)&amp;"二千:"&amp;編集!AD35&amp;"，千:"&amp;編集!AE35&amp;CHAR(10)&amp;"五百:"&amp;編集!AF35&amp;"，百:"&amp;編集!AG35&amp;CHAR(10)&amp;"五十:"&amp;編集!AH35&amp;"，十:"&amp;編集!AI35&amp;CHAR(10)&amp;"五:"&amp;編集!AJ35&amp;"，一:"&amp;編集!AK35)</f>
        <v/>
      </c>
      <c r="D37" s="45" t="str">
        <f>IF(編集!AW35="","",CONCATENATE(編集!AW35,IF(編集!AZ35="","",TEXT(編集!AZ35,"(@)")),IF(編集!BB35="","","、"),編集!BB35,IF(編集!BD35="","",TEXT(編集!BD35,"(@)")),IF(編集!BF35="","","、"),編集!BF35,IF(編集!BH35="","",TEXT(編集!BH35,"(@)")),IF(編集!BJ35="","","、"),編集!BJ35,IF(編集!BL35="","",TEXT(編集!BL35,"(@)"))))</f>
        <v/>
      </c>
      <c r="E37" s="45" t="str">
        <f>IF(AND(編集!AM35="",編集!AP35="")=TRUE,"",編集!AM35&amp;CHAR(10)&amp;編集!AP35)</f>
        <v/>
      </c>
      <c r="F37" s="46" t="str">
        <f>IF(②物品入力!C43="","",②物品入力!C43&amp;"年"&amp;CHAR(10)&amp;②物品入力!D43&amp;"月"&amp;②物品入力!E43&amp;"日"&amp;CHAR(10)&amp;②物品入力!F43&amp;"時"&amp;②物品入力!G43&amp;"分")</f>
        <v/>
      </c>
      <c r="G37" s="47" t="str">
        <f>編集!K35</f>
        <v/>
      </c>
      <c r="H37" s="47" t="str">
        <f>IF(編集!M35="","",IF(編集!M35="1",②物品入力!I43,②物品入力!I43&amp;CHAR(10)&amp;"・氏名:"&amp;②物品入力!L43&amp;CHAR(10)&amp;"・住所:"&amp;②物品入力!M43&amp;CHAR(10)&amp;"・電話:"&amp;②物品入力!N43))</f>
        <v/>
      </c>
      <c r="I37" s="47" t="str">
        <f>IF(編集!M35="","",IF(編集!M35="1",VLOOKUP(②物品入力!J43,コード!$C$2:$F$9,3,0),②物品入力!O43))</f>
        <v/>
      </c>
      <c r="J37" s="47" t="str">
        <f>IF(編集!M35="","",IF(編集!M35="1",VLOOKUP(②物品入力!K43,コード!$H$2:$L$4,3,0),②物品入力!P43))</f>
        <v/>
      </c>
      <c r="K37" s="47" t="str">
        <f>編集!CO35</f>
        <v/>
      </c>
    </row>
    <row r="38" spans="1:11" ht="81" customHeight="1" x14ac:dyDescent="0.15">
      <c r="A38" s="39" t="str">
        <f>編集!B36</f>
        <v/>
      </c>
      <c r="B38" s="42" t="str">
        <f>IF(編集!AA36=0,"",編集!AA36)</f>
        <v/>
      </c>
      <c r="C38" s="43" t="str">
        <f>IF(編集!AA36="","","一万:"&amp;編集!AB36&amp;"，五千:"&amp;編集!AC36&amp;CHAR(10)&amp;"二千:"&amp;編集!AD36&amp;"，千:"&amp;編集!AE36&amp;CHAR(10)&amp;"五百:"&amp;編集!AF36&amp;"，百:"&amp;編集!AG36&amp;CHAR(10)&amp;"五十:"&amp;編集!AH36&amp;"，十:"&amp;編集!AI36&amp;CHAR(10)&amp;"五:"&amp;編集!AJ36&amp;"，一:"&amp;編集!AK36)</f>
        <v/>
      </c>
      <c r="D38" s="45" t="str">
        <f>IF(編集!AW36="","",CONCATENATE(編集!AW36,IF(編集!AZ36="","",TEXT(編集!AZ36,"(@)")),IF(編集!BB36="","","、"),編集!BB36,IF(編集!BD36="","",TEXT(編集!BD36,"(@)")),IF(編集!BF36="","","、"),編集!BF36,IF(編集!BH36="","",TEXT(編集!BH36,"(@)")),IF(編集!BJ36="","","、"),編集!BJ36,IF(編集!BL36="","",TEXT(編集!BL36,"(@)"))))</f>
        <v/>
      </c>
      <c r="E38" s="45" t="str">
        <f>IF(AND(編集!AM36="",編集!AP36="")=TRUE,"",編集!AM36&amp;CHAR(10)&amp;編集!AP36)</f>
        <v/>
      </c>
      <c r="F38" s="46" t="str">
        <f>IF(②物品入力!C44="","",②物品入力!C44&amp;"年"&amp;CHAR(10)&amp;②物品入力!D44&amp;"月"&amp;②物品入力!E44&amp;"日"&amp;CHAR(10)&amp;②物品入力!F44&amp;"時"&amp;②物品入力!G44&amp;"分")</f>
        <v/>
      </c>
      <c r="G38" s="47" t="str">
        <f>編集!K36</f>
        <v/>
      </c>
      <c r="H38" s="47" t="str">
        <f>IF(編集!M36="","",IF(編集!M36="1",②物品入力!I44,②物品入力!I44&amp;CHAR(10)&amp;"・氏名:"&amp;②物品入力!L44&amp;CHAR(10)&amp;"・住所:"&amp;②物品入力!M44&amp;CHAR(10)&amp;"・電話:"&amp;②物品入力!N44))</f>
        <v/>
      </c>
      <c r="I38" s="47" t="str">
        <f>IF(編集!M36="","",IF(編集!M36="1",VLOOKUP(②物品入力!J44,コード!$C$2:$F$9,3,0),②物品入力!O44))</f>
        <v/>
      </c>
      <c r="J38" s="47" t="str">
        <f>IF(編集!M36="","",IF(編集!M36="1",VLOOKUP(②物品入力!K44,コード!$H$2:$L$4,3,0),②物品入力!P44))</f>
        <v/>
      </c>
      <c r="K38" s="47" t="str">
        <f>編集!CO36</f>
        <v/>
      </c>
    </row>
    <row r="39" spans="1:11" ht="81" customHeight="1" x14ac:dyDescent="0.15">
      <c r="A39" s="39" t="str">
        <f>編集!B37</f>
        <v/>
      </c>
      <c r="B39" s="42" t="str">
        <f>IF(編集!AA37=0,"",編集!AA37)</f>
        <v/>
      </c>
      <c r="C39" s="43" t="str">
        <f>IF(編集!AA37="","","一万:"&amp;編集!AB37&amp;"，五千:"&amp;編集!AC37&amp;CHAR(10)&amp;"二千:"&amp;編集!AD37&amp;"，千:"&amp;編集!AE37&amp;CHAR(10)&amp;"五百:"&amp;編集!AF37&amp;"，百:"&amp;編集!AG37&amp;CHAR(10)&amp;"五十:"&amp;編集!AH37&amp;"，十:"&amp;編集!AI37&amp;CHAR(10)&amp;"五:"&amp;編集!AJ37&amp;"，一:"&amp;編集!AK37)</f>
        <v/>
      </c>
      <c r="D39" s="45" t="str">
        <f>IF(編集!AW37="","",CONCATENATE(編集!AW37,IF(編集!AZ37="","",TEXT(編集!AZ37,"(@)")),IF(編集!BB37="","","、"),編集!BB37,IF(編集!BD37="","",TEXT(編集!BD37,"(@)")),IF(編集!BF37="","","、"),編集!BF37,IF(編集!BH37="","",TEXT(編集!BH37,"(@)")),IF(編集!BJ37="","","、"),編集!BJ37,IF(編集!BL37="","",TEXT(編集!BL37,"(@)"))))</f>
        <v/>
      </c>
      <c r="E39" s="45" t="str">
        <f>IF(AND(編集!AM37="",編集!AP37="")=TRUE,"",編集!AM37&amp;CHAR(10)&amp;編集!AP37)</f>
        <v/>
      </c>
      <c r="F39" s="46" t="str">
        <f>IF(②物品入力!C45="","",②物品入力!C45&amp;"年"&amp;CHAR(10)&amp;②物品入力!D45&amp;"月"&amp;②物品入力!E45&amp;"日"&amp;CHAR(10)&amp;②物品入力!F45&amp;"時"&amp;②物品入力!G45&amp;"分")</f>
        <v/>
      </c>
      <c r="G39" s="47" t="str">
        <f>編集!K37</f>
        <v/>
      </c>
      <c r="H39" s="47" t="str">
        <f>IF(編集!M37="","",IF(編集!M37="1",②物品入力!I45,②物品入力!I45&amp;CHAR(10)&amp;"・氏名:"&amp;②物品入力!L45&amp;CHAR(10)&amp;"・住所:"&amp;②物品入力!M45&amp;CHAR(10)&amp;"・電話:"&amp;②物品入力!N45))</f>
        <v/>
      </c>
      <c r="I39" s="47" t="str">
        <f>IF(編集!M37="","",IF(編集!M37="1",VLOOKUP(②物品入力!J45,コード!$C$2:$F$9,3,0),②物品入力!O45))</f>
        <v/>
      </c>
      <c r="J39" s="47" t="str">
        <f>IF(編集!M37="","",IF(編集!M37="1",VLOOKUP(②物品入力!K45,コード!$H$2:$L$4,3,0),②物品入力!P45))</f>
        <v/>
      </c>
      <c r="K39" s="47" t="str">
        <f>編集!CO37</f>
        <v/>
      </c>
    </row>
    <row r="40" spans="1:11" ht="81" customHeight="1" x14ac:dyDescent="0.15">
      <c r="A40" s="39" t="str">
        <f>編集!B38</f>
        <v/>
      </c>
      <c r="B40" s="42" t="str">
        <f>IF(編集!AA38=0,"",編集!AA38)</f>
        <v/>
      </c>
      <c r="C40" s="43" t="str">
        <f>IF(編集!AA38="","","一万:"&amp;編集!AB38&amp;"，五千:"&amp;編集!AC38&amp;CHAR(10)&amp;"二千:"&amp;編集!AD38&amp;"，千:"&amp;編集!AE38&amp;CHAR(10)&amp;"五百:"&amp;編集!AF38&amp;"，百:"&amp;編集!AG38&amp;CHAR(10)&amp;"五十:"&amp;編集!AH38&amp;"，十:"&amp;編集!AI38&amp;CHAR(10)&amp;"五:"&amp;編集!AJ38&amp;"，一:"&amp;編集!AK38)</f>
        <v/>
      </c>
      <c r="D40" s="45" t="str">
        <f>IF(編集!AW38="","",CONCATENATE(編集!AW38,IF(編集!AZ38="","",TEXT(編集!AZ38,"(@)")),IF(編集!BB38="","","、"),編集!BB38,IF(編集!BD38="","",TEXT(編集!BD38,"(@)")),IF(編集!BF38="","","、"),編集!BF38,IF(編集!BH38="","",TEXT(編集!BH38,"(@)")),IF(編集!BJ38="","","、"),編集!BJ38,IF(編集!BL38="","",TEXT(編集!BL38,"(@)"))))</f>
        <v/>
      </c>
      <c r="E40" s="45" t="str">
        <f>IF(AND(編集!AM38="",編集!AP38="")=TRUE,"",編集!AM38&amp;CHAR(10)&amp;編集!AP38)</f>
        <v/>
      </c>
      <c r="F40" s="46" t="str">
        <f>IF(②物品入力!C46="","",②物品入力!C46&amp;"年"&amp;CHAR(10)&amp;②物品入力!D46&amp;"月"&amp;②物品入力!E46&amp;"日"&amp;CHAR(10)&amp;②物品入力!F46&amp;"時"&amp;②物品入力!G46&amp;"分")</f>
        <v/>
      </c>
      <c r="G40" s="47" t="str">
        <f>編集!K38</f>
        <v/>
      </c>
      <c r="H40" s="47" t="str">
        <f>IF(編集!M38="","",IF(編集!M38="1",②物品入力!I46,②物品入力!I46&amp;CHAR(10)&amp;"・氏名:"&amp;②物品入力!L46&amp;CHAR(10)&amp;"・住所:"&amp;②物品入力!M46&amp;CHAR(10)&amp;"・電話:"&amp;②物品入力!N46))</f>
        <v/>
      </c>
      <c r="I40" s="47" t="str">
        <f>IF(編集!M38="","",IF(編集!M38="1",VLOOKUP(②物品入力!J46,コード!$C$2:$F$9,3,0),②物品入力!O46))</f>
        <v/>
      </c>
      <c r="J40" s="47" t="str">
        <f>IF(編集!M38="","",IF(編集!M38="1",VLOOKUP(②物品入力!K46,コード!$H$2:$L$4,3,0),②物品入力!P46))</f>
        <v/>
      </c>
      <c r="K40" s="47" t="str">
        <f>編集!CO38</f>
        <v/>
      </c>
    </row>
    <row r="41" spans="1:11" ht="81" customHeight="1" x14ac:dyDescent="0.15">
      <c r="A41" s="39" t="str">
        <f>編集!B39</f>
        <v/>
      </c>
      <c r="B41" s="42" t="str">
        <f>IF(編集!AA39=0,"",編集!AA39)</f>
        <v/>
      </c>
      <c r="C41" s="43" t="str">
        <f>IF(編集!AA39="","","一万:"&amp;編集!AB39&amp;"，五千:"&amp;編集!AC39&amp;CHAR(10)&amp;"二千:"&amp;編集!AD39&amp;"，千:"&amp;編集!AE39&amp;CHAR(10)&amp;"五百:"&amp;編集!AF39&amp;"，百:"&amp;編集!AG39&amp;CHAR(10)&amp;"五十:"&amp;編集!AH39&amp;"，十:"&amp;編集!AI39&amp;CHAR(10)&amp;"五:"&amp;編集!AJ39&amp;"，一:"&amp;編集!AK39)</f>
        <v/>
      </c>
      <c r="D41" s="45" t="str">
        <f>IF(編集!AW39="","",CONCATENATE(編集!AW39,IF(編集!AZ39="","",TEXT(編集!AZ39,"(@)")),IF(編集!BB39="","","、"),編集!BB39,IF(編集!BD39="","",TEXT(編集!BD39,"(@)")),IF(編集!BF39="","","、"),編集!BF39,IF(編集!BH39="","",TEXT(編集!BH39,"(@)")),IF(編集!BJ39="","","、"),編集!BJ39,IF(編集!BL39="","",TEXT(編集!BL39,"(@)"))))</f>
        <v/>
      </c>
      <c r="E41" s="45" t="str">
        <f>IF(AND(編集!AM39="",編集!AP39="")=TRUE,"",編集!AM39&amp;CHAR(10)&amp;編集!AP39)</f>
        <v/>
      </c>
      <c r="F41" s="46" t="str">
        <f>IF(②物品入力!C47="","",②物品入力!C47&amp;"年"&amp;CHAR(10)&amp;②物品入力!D47&amp;"月"&amp;②物品入力!E47&amp;"日"&amp;CHAR(10)&amp;②物品入力!F47&amp;"時"&amp;②物品入力!G47&amp;"分")</f>
        <v/>
      </c>
      <c r="G41" s="47" t="str">
        <f>編集!K39</f>
        <v/>
      </c>
      <c r="H41" s="47" t="str">
        <f>IF(編集!M39="","",IF(編集!M39="1",②物品入力!I47,②物品入力!I47&amp;CHAR(10)&amp;"・氏名:"&amp;②物品入力!L47&amp;CHAR(10)&amp;"・住所:"&amp;②物品入力!M47&amp;CHAR(10)&amp;"・電話:"&amp;②物品入力!N47))</f>
        <v/>
      </c>
      <c r="I41" s="47" t="str">
        <f>IF(編集!M39="","",IF(編集!M39="1",VLOOKUP(②物品入力!J47,コード!$C$2:$F$9,3,0),②物品入力!O47))</f>
        <v/>
      </c>
      <c r="J41" s="47" t="str">
        <f>IF(編集!M39="","",IF(編集!M39="1",VLOOKUP(②物品入力!K47,コード!$H$2:$L$4,3,0),②物品入力!P47))</f>
        <v/>
      </c>
      <c r="K41" s="47" t="str">
        <f>編集!CO39</f>
        <v/>
      </c>
    </row>
    <row r="42" spans="1:11" ht="81" customHeight="1" x14ac:dyDescent="0.15">
      <c r="A42" s="39" t="str">
        <f>編集!B40</f>
        <v/>
      </c>
      <c r="B42" s="42" t="str">
        <f>IF(編集!AA40=0,"",編集!AA40)</f>
        <v/>
      </c>
      <c r="C42" s="43" t="str">
        <f>IF(編集!AA40="","","一万:"&amp;編集!AB40&amp;"，五千:"&amp;編集!AC40&amp;CHAR(10)&amp;"二千:"&amp;編集!AD40&amp;"，千:"&amp;編集!AE40&amp;CHAR(10)&amp;"五百:"&amp;編集!AF40&amp;"，百:"&amp;編集!AG40&amp;CHAR(10)&amp;"五十:"&amp;編集!AH40&amp;"，十:"&amp;編集!AI40&amp;CHAR(10)&amp;"五:"&amp;編集!AJ40&amp;"，一:"&amp;編集!AK40)</f>
        <v/>
      </c>
      <c r="D42" s="45" t="str">
        <f>IF(編集!AW40="","",CONCATENATE(編集!AW40,IF(編集!AZ40="","",TEXT(編集!AZ40,"(@)")),IF(編集!BB40="","","、"),編集!BB40,IF(編集!BD40="","",TEXT(編集!BD40,"(@)")),IF(編集!BF40="","","、"),編集!BF40,IF(編集!BH40="","",TEXT(編集!BH40,"(@)")),IF(編集!BJ40="","","、"),編集!BJ40,IF(編集!BL40="","",TEXT(編集!BL40,"(@)"))))</f>
        <v/>
      </c>
      <c r="E42" s="45" t="str">
        <f>IF(AND(編集!AM40="",編集!AP40="")=TRUE,"",編集!AM40&amp;CHAR(10)&amp;編集!AP40)</f>
        <v/>
      </c>
      <c r="F42" s="46" t="str">
        <f>IF(②物品入力!C48="","",②物品入力!C48&amp;"年"&amp;CHAR(10)&amp;②物品入力!D48&amp;"月"&amp;②物品入力!E48&amp;"日"&amp;CHAR(10)&amp;②物品入力!F48&amp;"時"&amp;②物品入力!G48&amp;"分")</f>
        <v/>
      </c>
      <c r="G42" s="47" t="str">
        <f>編集!K40</f>
        <v/>
      </c>
      <c r="H42" s="47" t="str">
        <f>IF(編集!M40="","",IF(編集!M40="1",②物品入力!I48,②物品入力!I48&amp;CHAR(10)&amp;"・氏名:"&amp;②物品入力!L48&amp;CHAR(10)&amp;"・住所:"&amp;②物品入力!M48&amp;CHAR(10)&amp;"・電話:"&amp;②物品入力!N48))</f>
        <v/>
      </c>
      <c r="I42" s="47" t="str">
        <f>IF(編集!M40="","",IF(編集!M40="1",VLOOKUP(②物品入力!J48,コード!$C$2:$F$9,3,0),②物品入力!O48))</f>
        <v/>
      </c>
      <c r="J42" s="47" t="str">
        <f>IF(編集!M40="","",IF(編集!M40="1",VLOOKUP(②物品入力!K48,コード!$H$2:$L$4,3,0),②物品入力!P48))</f>
        <v/>
      </c>
      <c r="K42" s="47" t="str">
        <f>編集!CO40</f>
        <v/>
      </c>
    </row>
    <row r="43" spans="1:11" ht="81" customHeight="1" x14ac:dyDescent="0.15">
      <c r="A43" s="39" t="str">
        <f>編集!B41</f>
        <v/>
      </c>
      <c r="B43" s="42" t="str">
        <f>IF(編集!AA41=0,"",編集!AA41)</f>
        <v/>
      </c>
      <c r="C43" s="43" t="str">
        <f>IF(編集!AA41="","","一万:"&amp;編集!AB41&amp;"，五千:"&amp;編集!AC41&amp;CHAR(10)&amp;"二千:"&amp;編集!AD41&amp;"，千:"&amp;編集!AE41&amp;CHAR(10)&amp;"五百:"&amp;編集!AF41&amp;"，百:"&amp;編集!AG41&amp;CHAR(10)&amp;"五十:"&amp;編集!AH41&amp;"，十:"&amp;編集!AI41&amp;CHAR(10)&amp;"五:"&amp;編集!AJ41&amp;"，一:"&amp;編集!AK41)</f>
        <v/>
      </c>
      <c r="D43" s="45" t="str">
        <f>IF(編集!AW41="","",CONCATENATE(編集!AW41,IF(編集!AZ41="","",TEXT(編集!AZ41,"(@)")),IF(編集!BB41="","","、"),編集!BB41,IF(編集!BD41="","",TEXT(編集!BD41,"(@)")),IF(編集!BF41="","","、"),編集!BF41,IF(編集!BH41="","",TEXT(編集!BH41,"(@)")),IF(編集!BJ41="","","、"),編集!BJ41,IF(編集!BL41="","",TEXT(編集!BL41,"(@)"))))</f>
        <v/>
      </c>
      <c r="E43" s="45" t="str">
        <f>IF(AND(編集!AM41="",編集!AP41="")=TRUE,"",編集!AM41&amp;CHAR(10)&amp;編集!AP41)</f>
        <v/>
      </c>
      <c r="F43" s="46" t="str">
        <f>IF(②物品入力!C49="","",②物品入力!C49&amp;"年"&amp;CHAR(10)&amp;②物品入力!D49&amp;"月"&amp;②物品入力!E49&amp;"日"&amp;CHAR(10)&amp;②物品入力!F49&amp;"時"&amp;②物品入力!G49&amp;"分")</f>
        <v/>
      </c>
      <c r="G43" s="47" t="str">
        <f>編集!K41</f>
        <v/>
      </c>
      <c r="H43" s="47" t="str">
        <f>IF(編集!M41="","",IF(編集!M41="1",②物品入力!I49,②物品入力!I49&amp;CHAR(10)&amp;"・氏名:"&amp;②物品入力!L49&amp;CHAR(10)&amp;"・住所:"&amp;②物品入力!M49&amp;CHAR(10)&amp;"・電話:"&amp;②物品入力!N49))</f>
        <v/>
      </c>
      <c r="I43" s="47" t="str">
        <f>IF(編集!M41="","",IF(編集!M41="1",VLOOKUP(②物品入力!J49,コード!$C$2:$F$9,3,0),②物品入力!O49))</f>
        <v/>
      </c>
      <c r="J43" s="47" t="str">
        <f>IF(編集!M41="","",IF(編集!M41="1",VLOOKUP(②物品入力!K49,コード!$H$2:$L$4,3,0),②物品入力!P49))</f>
        <v/>
      </c>
      <c r="K43" s="47" t="str">
        <f>編集!CO41</f>
        <v/>
      </c>
    </row>
    <row r="44" spans="1:11" ht="81" customHeight="1" x14ac:dyDescent="0.15">
      <c r="A44" s="39" t="str">
        <f>編集!B42</f>
        <v/>
      </c>
      <c r="B44" s="42" t="str">
        <f>IF(編集!AA42=0,"",編集!AA42)</f>
        <v/>
      </c>
      <c r="C44" s="43" t="str">
        <f>IF(編集!AA42="","","一万:"&amp;編集!AB42&amp;"，五千:"&amp;編集!AC42&amp;CHAR(10)&amp;"二千:"&amp;編集!AD42&amp;"，千:"&amp;編集!AE42&amp;CHAR(10)&amp;"五百:"&amp;編集!AF42&amp;"，百:"&amp;編集!AG42&amp;CHAR(10)&amp;"五十:"&amp;編集!AH42&amp;"，十:"&amp;編集!AI42&amp;CHAR(10)&amp;"五:"&amp;編集!AJ42&amp;"，一:"&amp;編集!AK42)</f>
        <v/>
      </c>
      <c r="D44" s="45" t="str">
        <f>IF(編集!AW42="","",CONCATENATE(編集!AW42,IF(編集!AZ42="","",TEXT(編集!AZ42,"(@)")),IF(編集!BB42="","","、"),編集!BB42,IF(編集!BD42="","",TEXT(編集!BD42,"(@)")),IF(編集!BF42="","","、"),編集!BF42,IF(編集!BH42="","",TEXT(編集!BH42,"(@)")),IF(編集!BJ42="","","、"),編集!BJ42,IF(編集!BL42="","",TEXT(編集!BL42,"(@)"))))</f>
        <v/>
      </c>
      <c r="E44" s="45" t="str">
        <f>IF(AND(編集!AM42="",編集!AP42="")=TRUE,"",編集!AM42&amp;CHAR(10)&amp;編集!AP42)</f>
        <v/>
      </c>
      <c r="F44" s="46" t="str">
        <f>IF(②物品入力!C50="","",②物品入力!C50&amp;"年"&amp;CHAR(10)&amp;②物品入力!D50&amp;"月"&amp;②物品入力!E50&amp;"日"&amp;CHAR(10)&amp;②物品入力!F50&amp;"時"&amp;②物品入力!G50&amp;"分")</f>
        <v/>
      </c>
      <c r="G44" s="47" t="str">
        <f>編集!K42</f>
        <v/>
      </c>
      <c r="H44" s="47" t="str">
        <f>IF(編集!M42="","",IF(編集!M42="1",②物品入力!I50,②物品入力!I50&amp;CHAR(10)&amp;"・氏名:"&amp;②物品入力!L50&amp;CHAR(10)&amp;"・住所:"&amp;②物品入力!M50&amp;CHAR(10)&amp;"・電話:"&amp;②物品入力!N50))</f>
        <v/>
      </c>
      <c r="I44" s="47" t="str">
        <f>IF(編集!M42="","",IF(編集!M42="1",VLOOKUP(②物品入力!J50,コード!$C$2:$F$9,3,0),②物品入力!O50))</f>
        <v/>
      </c>
      <c r="J44" s="47" t="str">
        <f>IF(編集!M42="","",IF(編集!M42="1",VLOOKUP(②物品入力!K50,コード!$H$2:$L$4,3,0),②物品入力!P50))</f>
        <v/>
      </c>
      <c r="K44" s="47" t="str">
        <f>編集!CO42</f>
        <v/>
      </c>
    </row>
    <row r="45" spans="1:11" ht="81" customHeight="1" x14ac:dyDescent="0.15">
      <c r="A45" s="39" t="str">
        <f>編集!B43</f>
        <v/>
      </c>
      <c r="B45" s="42" t="str">
        <f>IF(編集!AA43=0,"",編集!AA43)</f>
        <v/>
      </c>
      <c r="C45" s="43" t="str">
        <f>IF(編集!AA43="","","一万:"&amp;編集!AB43&amp;"，五千:"&amp;編集!AC43&amp;CHAR(10)&amp;"二千:"&amp;編集!AD43&amp;"，千:"&amp;編集!AE43&amp;CHAR(10)&amp;"五百:"&amp;編集!AF43&amp;"，百:"&amp;編集!AG43&amp;CHAR(10)&amp;"五十:"&amp;編集!AH43&amp;"，十:"&amp;編集!AI43&amp;CHAR(10)&amp;"五:"&amp;編集!AJ43&amp;"，一:"&amp;編集!AK43)</f>
        <v/>
      </c>
      <c r="D45" s="45" t="str">
        <f>IF(編集!AW43="","",CONCATENATE(編集!AW43,IF(編集!AZ43="","",TEXT(編集!AZ43,"(@)")),IF(編集!BB43="","","、"),編集!BB43,IF(編集!BD43="","",TEXT(編集!BD43,"(@)")),IF(編集!BF43="","","、"),編集!BF43,IF(編集!BH43="","",TEXT(編集!BH43,"(@)")),IF(編集!BJ43="","","、"),編集!BJ43,IF(編集!BL43="","",TEXT(編集!BL43,"(@)"))))</f>
        <v/>
      </c>
      <c r="E45" s="45" t="str">
        <f>IF(AND(編集!AM43="",編集!AP43="")=TRUE,"",編集!AM43&amp;CHAR(10)&amp;編集!AP43)</f>
        <v/>
      </c>
      <c r="F45" s="46" t="str">
        <f>IF(②物品入力!C51="","",②物品入力!C51&amp;"年"&amp;CHAR(10)&amp;②物品入力!D51&amp;"月"&amp;②物品入力!E51&amp;"日"&amp;CHAR(10)&amp;②物品入力!F51&amp;"時"&amp;②物品入力!G51&amp;"分")</f>
        <v/>
      </c>
      <c r="G45" s="47" t="str">
        <f>編集!K43</f>
        <v/>
      </c>
      <c r="H45" s="47" t="str">
        <f>IF(編集!M43="","",IF(編集!M43="1",②物品入力!I51,②物品入力!I51&amp;CHAR(10)&amp;"・氏名:"&amp;②物品入力!L51&amp;CHAR(10)&amp;"・住所:"&amp;②物品入力!M51&amp;CHAR(10)&amp;"・電話:"&amp;②物品入力!N51))</f>
        <v/>
      </c>
      <c r="I45" s="47" t="str">
        <f>IF(編集!M43="","",IF(編集!M43="1",VLOOKUP(②物品入力!J51,コード!$C$2:$F$9,3,0),②物品入力!O51))</f>
        <v/>
      </c>
      <c r="J45" s="47" t="str">
        <f>IF(編集!M43="","",IF(編集!M43="1",VLOOKUP(②物品入力!K51,コード!$H$2:$L$4,3,0),②物品入力!P51))</f>
        <v/>
      </c>
      <c r="K45" s="47" t="str">
        <f>編集!CO43</f>
        <v/>
      </c>
    </row>
    <row r="46" spans="1:11" ht="81" customHeight="1" x14ac:dyDescent="0.15">
      <c r="A46" s="39" t="str">
        <f>編集!B44</f>
        <v/>
      </c>
      <c r="B46" s="42" t="str">
        <f>IF(編集!AA44=0,"",編集!AA44)</f>
        <v/>
      </c>
      <c r="C46" s="43" t="str">
        <f>IF(編集!AA44="","","一万:"&amp;編集!AB44&amp;"，五千:"&amp;編集!AC44&amp;CHAR(10)&amp;"二千:"&amp;編集!AD44&amp;"，千:"&amp;編集!AE44&amp;CHAR(10)&amp;"五百:"&amp;編集!AF44&amp;"，百:"&amp;編集!AG44&amp;CHAR(10)&amp;"五十:"&amp;編集!AH44&amp;"，十:"&amp;編集!AI44&amp;CHAR(10)&amp;"五:"&amp;編集!AJ44&amp;"，一:"&amp;編集!AK44)</f>
        <v/>
      </c>
      <c r="D46" s="45" t="str">
        <f>IF(編集!AW44="","",CONCATENATE(編集!AW44,IF(編集!AZ44="","",TEXT(編集!AZ44,"(@)")),IF(編集!BB44="","","、"),編集!BB44,IF(編集!BD44="","",TEXT(編集!BD44,"(@)")),IF(編集!BF44="","","、"),編集!BF44,IF(編集!BH44="","",TEXT(編集!BH44,"(@)")),IF(編集!BJ44="","","、"),編集!BJ44,IF(編集!BL44="","",TEXT(編集!BL44,"(@)"))))</f>
        <v/>
      </c>
      <c r="E46" s="45" t="str">
        <f>IF(AND(編集!AM44="",編集!AP44="")=TRUE,"",編集!AM44&amp;CHAR(10)&amp;編集!AP44)</f>
        <v/>
      </c>
      <c r="F46" s="46" t="str">
        <f>IF(②物品入力!C52="","",②物品入力!C52&amp;"年"&amp;CHAR(10)&amp;②物品入力!D52&amp;"月"&amp;②物品入力!E52&amp;"日"&amp;CHAR(10)&amp;②物品入力!F52&amp;"時"&amp;②物品入力!G52&amp;"分")</f>
        <v/>
      </c>
      <c r="G46" s="47" t="str">
        <f>編集!K44</f>
        <v/>
      </c>
      <c r="H46" s="47" t="str">
        <f>IF(編集!M44="","",IF(編集!M44="1",②物品入力!I52,②物品入力!I52&amp;CHAR(10)&amp;"・氏名:"&amp;②物品入力!L52&amp;CHAR(10)&amp;"・住所:"&amp;②物品入力!M52&amp;CHAR(10)&amp;"・電話:"&amp;②物品入力!N52))</f>
        <v/>
      </c>
      <c r="I46" s="47" t="str">
        <f>IF(編集!M44="","",IF(編集!M44="1",VLOOKUP(②物品入力!J52,コード!$C$2:$F$9,3,0),②物品入力!O52))</f>
        <v/>
      </c>
      <c r="J46" s="47" t="str">
        <f>IF(編集!M44="","",IF(編集!M44="1",VLOOKUP(②物品入力!K52,コード!$H$2:$L$4,3,0),②物品入力!P52))</f>
        <v/>
      </c>
      <c r="K46" s="47" t="str">
        <f>編集!CO44</f>
        <v/>
      </c>
    </row>
    <row r="47" spans="1:11" ht="81" customHeight="1" x14ac:dyDescent="0.15">
      <c r="A47" s="39" t="str">
        <f>編集!B45</f>
        <v/>
      </c>
      <c r="B47" s="42" t="str">
        <f>IF(編集!AA45=0,"",編集!AA45)</f>
        <v/>
      </c>
      <c r="C47" s="43" t="str">
        <f>IF(編集!AA45="","","一万:"&amp;編集!AB45&amp;"，五千:"&amp;編集!AC45&amp;CHAR(10)&amp;"二千:"&amp;編集!AD45&amp;"，千:"&amp;編集!AE45&amp;CHAR(10)&amp;"五百:"&amp;編集!AF45&amp;"，百:"&amp;編集!AG45&amp;CHAR(10)&amp;"五十:"&amp;編集!AH45&amp;"，十:"&amp;編集!AI45&amp;CHAR(10)&amp;"五:"&amp;編集!AJ45&amp;"，一:"&amp;編集!AK45)</f>
        <v/>
      </c>
      <c r="D47" s="45" t="str">
        <f>IF(編集!AW45="","",CONCATENATE(編集!AW45,IF(編集!AZ45="","",TEXT(編集!AZ45,"(@)")),IF(編集!BB45="","","、"),編集!BB45,IF(編集!BD45="","",TEXT(編集!BD45,"(@)")),IF(編集!BF45="","","、"),編集!BF45,IF(編集!BH45="","",TEXT(編集!BH45,"(@)")),IF(編集!BJ45="","","、"),編集!BJ45,IF(編集!BL45="","",TEXT(編集!BL45,"(@)"))))</f>
        <v/>
      </c>
      <c r="E47" s="45" t="str">
        <f>IF(AND(編集!AM45="",編集!AP45="")=TRUE,"",編集!AM45&amp;CHAR(10)&amp;編集!AP45)</f>
        <v/>
      </c>
      <c r="F47" s="46" t="str">
        <f>IF(②物品入力!C53="","",②物品入力!C53&amp;"年"&amp;CHAR(10)&amp;②物品入力!D53&amp;"月"&amp;②物品入力!E53&amp;"日"&amp;CHAR(10)&amp;②物品入力!F53&amp;"時"&amp;②物品入力!G53&amp;"分")</f>
        <v/>
      </c>
      <c r="G47" s="47" t="str">
        <f>編集!K45</f>
        <v/>
      </c>
      <c r="H47" s="47" t="str">
        <f>IF(編集!M45="","",IF(編集!M45="1",②物品入力!I53,②物品入力!I53&amp;CHAR(10)&amp;"・氏名:"&amp;②物品入力!L53&amp;CHAR(10)&amp;"・住所:"&amp;②物品入力!M53&amp;CHAR(10)&amp;"・電話:"&amp;②物品入力!N53))</f>
        <v/>
      </c>
      <c r="I47" s="47" t="str">
        <f>IF(編集!M45="","",IF(編集!M45="1",VLOOKUP(②物品入力!J53,コード!$C$2:$F$9,3,0),②物品入力!O53))</f>
        <v/>
      </c>
      <c r="J47" s="47" t="str">
        <f>IF(編集!M45="","",IF(編集!M45="1",VLOOKUP(②物品入力!K53,コード!$H$2:$L$4,3,0),②物品入力!P53))</f>
        <v/>
      </c>
      <c r="K47" s="47" t="str">
        <f>編集!CO45</f>
        <v/>
      </c>
    </row>
    <row r="48" spans="1:11" ht="81" customHeight="1" x14ac:dyDescent="0.15">
      <c r="A48" s="39" t="str">
        <f>編集!B46</f>
        <v/>
      </c>
      <c r="B48" s="42" t="str">
        <f>IF(編集!AA46=0,"",編集!AA46)</f>
        <v/>
      </c>
      <c r="C48" s="43" t="str">
        <f>IF(編集!AA46="","","一万:"&amp;編集!AB46&amp;"，五千:"&amp;編集!AC46&amp;CHAR(10)&amp;"二千:"&amp;編集!AD46&amp;"，千:"&amp;編集!AE46&amp;CHAR(10)&amp;"五百:"&amp;編集!AF46&amp;"，百:"&amp;編集!AG46&amp;CHAR(10)&amp;"五十:"&amp;編集!AH46&amp;"，十:"&amp;編集!AI46&amp;CHAR(10)&amp;"五:"&amp;編集!AJ46&amp;"，一:"&amp;編集!AK46)</f>
        <v/>
      </c>
      <c r="D48" s="45" t="str">
        <f>IF(編集!AW46="","",CONCATENATE(編集!AW46,IF(編集!AZ46="","",TEXT(編集!AZ46,"(@)")),IF(編集!BB46="","","、"),編集!BB46,IF(編集!BD46="","",TEXT(編集!BD46,"(@)")),IF(編集!BF46="","","、"),編集!BF46,IF(編集!BH46="","",TEXT(編集!BH46,"(@)")),IF(編集!BJ46="","","、"),編集!BJ46,IF(編集!BL46="","",TEXT(編集!BL46,"(@)"))))</f>
        <v/>
      </c>
      <c r="E48" s="45" t="str">
        <f>IF(AND(編集!AM46="",編集!AP46="")=TRUE,"",編集!AM46&amp;CHAR(10)&amp;編集!AP46)</f>
        <v/>
      </c>
      <c r="F48" s="46" t="str">
        <f>IF(②物品入力!C54="","",②物品入力!C54&amp;"年"&amp;CHAR(10)&amp;②物品入力!D54&amp;"月"&amp;②物品入力!E54&amp;"日"&amp;CHAR(10)&amp;②物品入力!F54&amp;"時"&amp;②物品入力!G54&amp;"分")</f>
        <v/>
      </c>
      <c r="G48" s="47" t="str">
        <f>編集!K46</f>
        <v/>
      </c>
      <c r="H48" s="47" t="str">
        <f>IF(編集!M46="","",IF(編集!M46="1",②物品入力!I54,②物品入力!I54&amp;CHAR(10)&amp;"・氏名:"&amp;②物品入力!L54&amp;CHAR(10)&amp;"・住所:"&amp;②物品入力!M54&amp;CHAR(10)&amp;"・電話:"&amp;②物品入力!N54))</f>
        <v/>
      </c>
      <c r="I48" s="47" t="str">
        <f>IF(編集!M46="","",IF(編集!M46="1",VLOOKUP(②物品入力!J54,コード!$C$2:$F$9,3,0),②物品入力!O54))</f>
        <v/>
      </c>
      <c r="J48" s="47" t="str">
        <f>IF(編集!M46="","",IF(編集!M46="1",VLOOKUP(②物品入力!K54,コード!$H$2:$L$4,3,0),②物品入力!P54))</f>
        <v/>
      </c>
      <c r="K48" s="47" t="str">
        <f>編集!CO46</f>
        <v/>
      </c>
    </row>
    <row r="49" spans="1:11" ht="81" customHeight="1" x14ac:dyDescent="0.15">
      <c r="A49" s="39" t="str">
        <f>編集!B47</f>
        <v/>
      </c>
      <c r="B49" s="42" t="str">
        <f>IF(編集!AA47=0,"",編集!AA47)</f>
        <v/>
      </c>
      <c r="C49" s="43" t="str">
        <f>IF(編集!AA47="","","一万:"&amp;編集!AB47&amp;"，五千:"&amp;編集!AC47&amp;CHAR(10)&amp;"二千:"&amp;編集!AD47&amp;"，千:"&amp;編集!AE47&amp;CHAR(10)&amp;"五百:"&amp;編集!AF47&amp;"，百:"&amp;編集!AG47&amp;CHAR(10)&amp;"五十:"&amp;編集!AH47&amp;"，十:"&amp;編集!AI47&amp;CHAR(10)&amp;"五:"&amp;編集!AJ47&amp;"，一:"&amp;編集!AK47)</f>
        <v/>
      </c>
      <c r="D49" s="45" t="str">
        <f>IF(編集!AW47="","",CONCATENATE(編集!AW47,IF(編集!AZ47="","",TEXT(編集!AZ47,"(@)")),IF(編集!BB47="","","、"),編集!BB47,IF(編集!BD47="","",TEXT(編集!BD47,"(@)")),IF(編集!BF47="","","、"),編集!BF47,IF(編集!BH47="","",TEXT(編集!BH47,"(@)")),IF(編集!BJ47="","","、"),編集!BJ47,IF(編集!BL47="","",TEXT(編集!BL47,"(@)"))))</f>
        <v/>
      </c>
      <c r="E49" s="45" t="str">
        <f>IF(AND(編集!AM47="",編集!AP47="")=TRUE,"",編集!AM47&amp;CHAR(10)&amp;編集!AP47)</f>
        <v/>
      </c>
      <c r="F49" s="46" t="str">
        <f>IF(②物品入力!C55="","",②物品入力!C55&amp;"年"&amp;CHAR(10)&amp;②物品入力!D55&amp;"月"&amp;②物品入力!E55&amp;"日"&amp;CHAR(10)&amp;②物品入力!F55&amp;"時"&amp;②物品入力!G55&amp;"分")</f>
        <v/>
      </c>
      <c r="G49" s="47" t="str">
        <f>編集!K47</f>
        <v/>
      </c>
      <c r="H49" s="47" t="str">
        <f>IF(編集!M47="","",IF(編集!M47="1",②物品入力!I55,②物品入力!I55&amp;CHAR(10)&amp;"・氏名:"&amp;②物品入力!L55&amp;CHAR(10)&amp;"・住所:"&amp;②物品入力!M55&amp;CHAR(10)&amp;"・電話:"&amp;②物品入力!N55))</f>
        <v/>
      </c>
      <c r="I49" s="47" t="str">
        <f>IF(編集!M47="","",IF(編集!M47="1",VLOOKUP(②物品入力!J55,コード!$C$2:$F$9,3,0),②物品入力!O55))</f>
        <v/>
      </c>
      <c r="J49" s="47" t="str">
        <f>IF(編集!M47="","",IF(編集!M47="1",VLOOKUP(②物品入力!K55,コード!$H$2:$L$4,3,0),②物品入力!P55))</f>
        <v/>
      </c>
      <c r="K49" s="47" t="str">
        <f>編集!CO47</f>
        <v/>
      </c>
    </row>
    <row r="50" spans="1:11" ht="81" customHeight="1" x14ac:dyDescent="0.15">
      <c r="A50" s="39" t="str">
        <f>編集!B48</f>
        <v/>
      </c>
      <c r="B50" s="42" t="str">
        <f>IF(編集!AA48=0,"",編集!AA48)</f>
        <v/>
      </c>
      <c r="C50" s="43" t="str">
        <f>IF(編集!AA48="","","一万:"&amp;編集!AB48&amp;"，五千:"&amp;編集!AC48&amp;CHAR(10)&amp;"二千:"&amp;編集!AD48&amp;"，千:"&amp;編集!AE48&amp;CHAR(10)&amp;"五百:"&amp;編集!AF48&amp;"，百:"&amp;編集!AG48&amp;CHAR(10)&amp;"五十:"&amp;編集!AH48&amp;"，十:"&amp;編集!AI48&amp;CHAR(10)&amp;"五:"&amp;編集!AJ48&amp;"，一:"&amp;編集!AK48)</f>
        <v/>
      </c>
      <c r="D50" s="45" t="str">
        <f>IF(編集!AW48="","",CONCATENATE(編集!AW48,IF(編集!AZ48="","",TEXT(編集!AZ48,"(@)")),IF(編集!BB48="","","、"),編集!BB48,IF(編集!BD48="","",TEXT(編集!BD48,"(@)")),IF(編集!BF48="","","、"),編集!BF48,IF(編集!BH48="","",TEXT(編集!BH48,"(@)")),IF(編集!BJ48="","","、"),編集!BJ48,IF(編集!BL48="","",TEXT(編集!BL48,"(@)"))))</f>
        <v/>
      </c>
      <c r="E50" s="45" t="str">
        <f>IF(AND(編集!AM48="",編集!AP48="")=TRUE,"",編集!AM48&amp;CHAR(10)&amp;編集!AP48)</f>
        <v/>
      </c>
      <c r="F50" s="46" t="str">
        <f>IF(②物品入力!C56="","",②物品入力!C56&amp;"年"&amp;CHAR(10)&amp;②物品入力!D56&amp;"月"&amp;②物品入力!E56&amp;"日"&amp;CHAR(10)&amp;②物品入力!F56&amp;"時"&amp;②物品入力!G56&amp;"分")</f>
        <v/>
      </c>
      <c r="G50" s="47" t="str">
        <f>編集!K48</f>
        <v/>
      </c>
      <c r="H50" s="47" t="str">
        <f>IF(編集!M48="","",IF(編集!M48="1",②物品入力!I56,②物品入力!I56&amp;CHAR(10)&amp;"・氏名:"&amp;②物品入力!L56&amp;CHAR(10)&amp;"・住所:"&amp;②物品入力!M56&amp;CHAR(10)&amp;"・電話:"&amp;②物品入力!N56))</f>
        <v/>
      </c>
      <c r="I50" s="47" t="str">
        <f>IF(編集!M48="","",IF(編集!M48="1",VLOOKUP(②物品入力!J56,コード!$C$2:$F$9,3,0),②物品入力!O56))</f>
        <v/>
      </c>
      <c r="J50" s="47" t="str">
        <f>IF(編集!M48="","",IF(編集!M48="1",VLOOKUP(②物品入力!K56,コード!$H$2:$L$4,3,0),②物品入力!P56))</f>
        <v/>
      </c>
      <c r="K50" s="47" t="str">
        <f>編集!CO48</f>
        <v/>
      </c>
    </row>
    <row r="51" spans="1:11" ht="81" customHeight="1" x14ac:dyDescent="0.15">
      <c r="A51" s="39" t="str">
        <f>編集!B49</f>
        <v/>
      </c>
      <c r="B51" s="42" t="str">
        <f>IF(編集!AA49=0,"",編集!AA49)</f>
        <v/>
      </c>
      <c r="C51" s="43" t="str">
        <f>IF(編集!AA49="","","一万:"&amp;編集!AB49&amp;"，五千:"&amp;編集!AC49&amp;CHAR(10)&amp;"二千:"&amp;編集!AD49&amp;"，千:"&amp;編集!AE49&amp;CHAR(10)&amp;"五百:"&amp;編集!AF49&amp;"，百:"&amp;編集!AG49&amp;CHAR(10)&amp;"五十:"&amp;編集!AH49&amp;"，十:"&amp;編集!AI49&amp;CHAR(10)&amp;"五:"&amp;編集!AJ49&amp;"，一:"&amp;編集!AK49)</f>
        <v/>
      </c>
      <c r="D51" s="45" t="str">
        <f>IF(編集!AW49="","",CONCATENATE(編集!AW49,IF(編集!AZ49="","",TEXT(編集!AZ49,"(@)")),IF(編集!BB49="","","、"),編集!BB49,IF(編集!BD49="","",TEXT(編集!BD49,"(@)")),IF(編集!BF49="","","、"),編集!BF49,IF(編集!BH49="","",TEXT(編集!BH49,"(@)")),IF(編集!BJ49="","","、"),編集!BJ49,IF(編集!BL49="","",TEXT(編集!BL49,"(@)"))))</f>
        <v/>
      </c>
      <c r="E51" s="45" t="str">
        <f>IF(AND(編集!AM49="",編集!AP49="")=TRUE,"",編集!AM49&amp;CHAR(10)&amp;編集!AP49)</f>
        <v/>
      </c>
      <c r="F51" s="46" t="str">
        <f>IF(②物品入力!C57="","",②物品入力!C57&amp;"年"&amp;CHAR(10)&amp;②物品入力!D57&amp;"月"&amp;②物品入力!E57&amp;"日"&amp;CHAR(10)&amp;②物品入力!F57&amp;"時"&amp;②物品入力!G57&amp;"分")</f>
        <v/>
      </c>
      <c r="G51" s="47" t="str">
        <f>編集!K49</f>
        <v/>
      </c>
      <c r="H51" s="47" t="str">
        <f>IF(編集!M49="","",IF(編集!M49="1",②物品入力!I57,②物品入力!I57&amp;CHAR(10)&amp;"・氏名:"&amp;②物品入力!L57&amp;CHAR(10)&amp;"・住所:"&amp;②物品入力!M57&amp;CHAR(10)&amp;"・電話:"&amp;②物品入力!N57))</f>
        <v/>
      </c>
      <c r="I51" s="47" t="str">
        <f>IF(編集!M49="","",IF(編集!M49="1",VLOOKUP(②物品入力!J57,コード!$C$2:$F$9,3,0),②物品入力!O57))</f>
        <v/>
      </c>
      <c r="J51" s="47" t="str">
        <f>IF(編集!M49="","",IF(編集!M49="1",VLOOKUP(②物品入力!K57,コード!$H$2:$L$4,3,0),②物品入力!P57))</f>
        <v/>
      </c>
      <c r="K51" s="47" t="str">
        <f>編集!CO49</f>
        <v/>
      </c>
    </row>
    <row r="52" spans="1:11" ht="81" customHeight="1" x14ac:dyDescent="0.15">
      <c r="A52" s="39" t="str">
        <f>編集!B50</f>
        <v/>
      </c>
      <c r="B52" s="42" t="str">
        <f>IF(編集!AA50=0,"",編集!AA50)</f>
        <v/>
      </c>
      <c r="C52" s="43" t="str">
        <f>IF(編集!AA50="","","一万:"&amp;編集!AB50&amp;"，五千:"&amp;編集!AC50&amp;CHAR(10)&amp;"二千:"&amp;編集!AD50&amp;"，千:"&amp;編集!AE50&amp;CHAR(10)&amp;"五百:"&amp;編集!AF50&amp;"，百:"&amp;編集!AG50&amp;CHAR(10)&amp;"五十:"&amp;編集!AH50&amp;"，十:"&amp;編集!AI50&amp;CHAR(10)&amp;"五:"&amp;編集!AJ50&amp;"，一:"&amp;編集!AK50)</f>
        <v/>
      </c>
      <c r="D52" s="45" t="str">
        <f>IF(編集!AW50="","",CONCATENATE(編集!AW50,IF(編集!AZ50="","",TEXT(編集!AZ50,"(@)")),IF(編集!BB50="","","、"),編集!BB50,IF(編集!BD50="","",TEXT(編集!BD50,"(@)")),IF(編集!BF50="","","、"),編集!BF50,IF(編集!BH50="","",TEXT(編集!BH50,"(@)")),IF(編集!BJ50="","","、"),編集!BJ50,IF(編集!BL50="","",TEXT(編集!BL50,"(@)"))))</f>
        <v/>
      </c>
      <c r="E52" s="45" t="str">
        <f>IF(AND(編集!AM50="",編集!AP50="")=TRUE,"",編集!AM50&amp;CHAR(10)&amp;編集!AP50)</f>
        <v/>
      </c>
      <c r="F52" s="46" t="str">
        <f>IF(②物品入力!C58="","",②物品入力!C58&amp;"年"&amp;CHAR(10)&amp;②物品入力!D58&amp;"月"&amp;②物品入力!E58&amp;"日"&amp;CHAR(10)&amp;②物品入力!F58&amp;"時"&amp;②物品入力!G58&amp;"分")</f>
        <v/>
      </c>
      <c r="G52" s="47" t="str">
        <f>編集!K50</f>
        <v/>
      </c>
      <c r="H52" s="47" t="str">
        <f>IF(編集!M50="","",IF(編集!M50="1",②物品入力!I58,②物品入力!I58&amp;CHAR(10)&amp;"・氏名:"&amp;②物品入力!L58&amp;CHAR(10)&amp;"・住所:"&amp;②物品入力!M58&amp;CHAR(10)&amp;"・電話:"&amp;②物品入力!N58))</f>
        <v/>
      </c>
      <c r="I52" s="47" t="str">
        <f>IF(編集!M50="","",IF(編集!M50="1",VLOOKUP(②物品入力!J58,コード!$C$2:$F$9,3,0),②物品入力!O58))</f>
        <v/>
      </c>
      <c r="J52" s="47" t="str">
        <f>IF(編集!M50="","",IF(編集!M50="1",VLOOKUP(②物品入力!K58,コード!$H$2:$L$4,3,0),②物品入力!P58))</f>
        <v/>
      </c>
      <c r="K52" s="47" t="str">
        <f>編集!CO50</f>
        <v/>
      </c>
    </row>
    <row r="53" spans="1:11" ht="81" customHeight="1" x14ac:dyDescent="0.15">
      <c r="A53" s="39" t="str">
        <f>編集!B51</f>
        <v/>
      </c>
      <c r="B53" s="42" t="str">
        <f>IF(編集!AA51=0,"",編集!AA51)</f>
        <v/>
      </c>
      <c r="C53" s="43" t="str">
        <f>IF(編集!AA51="","","一万:"&amp;編集!AB51&amp;"，五千:"&amp;編集!AC51&amp;CHAR(10)&amp;"二千:"&amp;編集!AD51&amp;"，千:"&amp;編集!AE51&amp;CHAR(10)&amp;"五百:"&amp;編集!AF51&amp;"，百:"&amp;編集!AG51&amp;CHAR(10)&amp;"五十:"&amp;編集!AH51&amp;"，十:"&amp;編集!AI51&amp;CHAR(10)&amp;"五:"&amp;編集!AJ51&amp;"，一:"&amp;編集!AK51)</f>
        <v/>
      </c>
      <c r="D53" s="45" t="str">
        <f>IF(編集!AW51="","",CONCATENATE(編集!AW51,IF(編集!AZ51="","",TEXT(編集!AZ51,"(@)")),IF(編集!BB51="","","、"),編集!BB51,IF(編集!BD51="","",TEXT(編集!BD51,"(@)")),IF(編集!BF51="","","、"),編集!BF51,IF(編集!BH51="","",TEXT(編集!BH51,"(@)")),IF(編集!BJ51="","","、"),編集!BJ51,IF(編集!BL51="","",TEXT(編集!BL51,"(@)"))))</f>
        <v/>
      </c>
      <c r="E53" s="45" t="str">
        <f>IF(AND(編集!AM51="",編集!AP51="")=TRUE,"",編集!AM51&amp;CHAR(10)&amp;編集!AP51)</f>
        <v/>
      </c>
      <c r="F53" s="46" t="str">
        <f>IF(②物品入力!C59="","",②物品入力!C59&amp;"年"&amp;CHAR(10)&amp;②物品入力!D59&amp;"月"&amp;②物品入力!E59&amp;"日"&amp;CHAR(10)&amp;②物品入力!F59&amp;"時"&amp;②物品入力!G59&amp;"分")</f>
        <v/>
      </c>
      <c r="G53" s="47" t="str">
        <f>編集!K51</f>
        <v/>
      </c>
      <c r="H53" s="47" t="str">
        <f>IF(編集!M51="","",IF(編集!M51="1",②物品入力!I59,②物品入力!I59&amp;CHAR(10)&amp;"・氏名:"&amp;②物品入力!L59&amp;CHAR(10)&amp;"・住所:"&amp;②物品入力!M59&amp;CHAR(10)&amp;"・電話:"&amp;②物品入力!N59))</f>
        <v/>
      </c>
      <c r="I53" s="47" t="str">
        <f>IF(編集!M51="","",IF(編集!M51="1",VLOOKUP(②物品入力!J59,コード!$C$2:$F$9,3,0),②物品入力!O59))</f>
        <v/>
      </c>
      <c r="J53" s="47" t="str">
        <f>IF(編集!M51="","",IF(編集!M51="1",VLOOKUP(②物品入力!K59,コード!$H$2:$L$4,3,0),②物品入力!P59))</f>
        <v/>
      </c>
      <c r="K53" s="47" t="str">
        <f>編集!CO51</f>
        <v/>
      </c>
    </row>
    <row r="54" spans="1:11" ht="81" customHeight="1" x14ac:dyDescent="0.15">
      <c r="A54" s="39" t="str">
        <f>編集!B52</f>
        <v/>
      </c>
      <c r="B54" s="42" t="str">
        <f>IF(編集!AA52=0,"",編集!AA52)</f>
        <v/>
      </c>
      <c r="C54" s="43" t="str">
        <f>IF(編集!AA52="","","一万:"&amp;編集!AB52&amp;"，五千:"&amp;編集!AC52&amp;CHAR(10)&amp;"二千:"&amp;編集!AD52&amp;"，千:"&amp;編集!AE52&amp;CHAR(10)&amp;"五百:"&amp;編集!AF52&amp;"，百:"&amp;編集!AG52&amp;CHAR(10)&amp;"五十:"&amp;編集!AH52&amp;"，十:"&amp;編集!AI52&amp;CHAR(10)&amp;"五:"&amp;編集!AJ52&amp;"，一:"&amp;編集!AK52)</f>
        <v/>
      </c>
      <c r="D54" s="45" t="str">
        <f>IF(編集!AW52="","",CONCATENATE(編集!AW52,IF(編集!AZ52="","",TEXT(編集!AZ52,"(@)")),IF(編集!BB52="","","、"),編集!BB52,IF(編集!BD52="","",TEXT(編集!BD52,"(@)")),IF(編集!BF52="","","、"),編集!BF52,IF(編集!BH52="","",TEXT(編集!BH52,"(@)")),IF(編集!BJ52="","","、"),編集!BJ52,IF(編集!BL52="","",TEXT(編集!BL52,"(@)"))))</f>
        <v/>
      </c>
      <c r="E54" s="45" t="str">
        <f>IF(AND(編集!AM52="",編集!AP52="")=TRUE,"",編集!AM52&amp;CHAR(10)&amp;編集!AP52)</f>
        <v/>
      </c>
      <c r="F54" s="46" t="str">
        <f>IF(②物品入力!C60="","",②物品入力!C60&amp;"年"&amp;CHAR(10)&amp;②物品入力!D60&amp;"月"&amp;②物品入力!E60&amp;"日"&amp;CHAR(10)&amp;②物品入力!F60&amp;"時"&amp;②物品入力!G60&amp;"分")</f>
        <v/>
      </c>
      <c r="G54" s="47" t="str">
        <f>編集!K52</f>
        <v/>
      </c>
      <c r="H54" s="47" t="str">
        <f>IF(編集!M52="","",IF(編集!M52="1",②物品入力!I60,②物品入力!I60&amp;CHAR(10)&amp;"・氏名:"&amp;②物品入力!L60&amp;CHAR(10)&amp;"・住所:"&amp;②物品入力!M60&amp;CHAR(10)&amp;"・電話:"&amp;②物品入力!N60))</f>
        <v/>
      </c>
      <c r="I54" s="47" t="str">
        <f>IF(編集!M52="","",IF(編集!M52="1",VLOOKUP(②物品入力!J60,コード!$C$2:$F$9,3,0),②物品入力!O60))</f>
        <v/>
      </c>
      <c r="J54" s="47" t="str">
        <f>IF(編集!M52="","",IF(編集!M52="1",VLOOKUP(②物品入力!K60,コード!$H$2:$L$4,3,0),②物品入力!P60))</f>
        <v/>
      </c>
      <c r="K54" s="47" t="str">
        <f>編集!CO52</f>
        <v/>
      </c>
    </row>
    <row r="55" spans="1:11" ht="81" customHeight="1" x14ac:dyDescent="0.15">
      <c r="A55" s="39" t="str">
        <f>編集!B53</f>
        <v/>
      </c>
      <c r="B55" s="42" t="str">
        <f>IF(編集!AA53=0,"",編集!AA53)</f>
        <v/>
      </c>
      <c r="C55" s="43" t="str">
        <f>IF(編集!AA53="","","一万:"&amp;編集!AB53&amp;"，五千:"&amp;編集!AC53&amp;CHAR(10)&amp;"二千:"&amp;編集!AD53&amp;"，千:"&amp;編集!AE53&amp;CHAR(10)&amp;"五百:"&amp;編集!AF53&amp;"，百:"&amp;編集!AG53&amp;CHAR(10)&amp;"五十:"&amp;編集!AH53&amp;"，十:"&amp;編集!AI53&amp;CHAR(10)&amp;"五:"&amp;編集!AJ53&amp;"，一:"&amp;編集!AK53)</f>
        <v/>
      </c>
      <c r="D55" s="45" t="str">
        <f>IF(編集!AW53="","",CONCATENATE(編集!AW53,IF(編集!AZ53="","",TEXT(編集!AZ53,"(@)")),IF(編集!BB53="","","、"),編集!BB53,IF(編集!BD53="","",TEXT(編集!BD53,"(@)")),IF(編集!BF53="","","、"),編集!BF53,IF(編集!BH53="","",TEXT(編集!BH53,"(@)")),IF(編集!BJ53="","","、"),編集!BJ53,IF(編集!BL53="","",TEXT(編集!BL53,"(@)"))))</f>
        <v/>
      </c>
      <c r="E55" s="45" t="str">
        <f>IF(AND(編集!AM53="",編集!AP53="")=TRUE,"",編集!AM53&amp;CHAR(10)&amp;編集!AP53)</f>
        <v/>
      </c>
      <c r="F55" s="46" t="str">
        <f>IF(②物品入力!C61="","",②物品入力!C61&amp;"年"&amp;CHAR(10)&amp;②物品入力!D61&amp;"月"&amp;②物品入力!E61&amp;"日"&amp;CHAR(10)&amp;②物品入力!F61&amp;"時"&amp;②物品入力!G61&amp;"分")</f>
        <v/>
      </c>
      <c r="G55" s="47" t="str">
        <f>編集!K53</f>
        <v/>
      </c>
      <c r="H55" s="47" t="str">
        <f>IF(編集!M53="","",IF(編集!M53="1",②物品入力!I61,②物品入力!I61&amp;CHAR(10)&amp;"・氏名:"&amp;②物品入力!L61&amp;CHAR(10)&amp;"・住所:"&amp;②物品入力!M61&amp;CHAR(10)&amp;"・電話:"&amp;②物品入力!N61))</f>
        <v/>
      </c>
      <c r="I55" s="47" t="str">
        <f>IF(編集!M53="","",IF(編集!M53="1",VLOOKUP(②物品入力!J61,コード!$C$2:$F$9,3,0),②物品入力!O61))</f>
        <v/>
      </c>
      <c r="J55" s="47" t="str">
        <f>IF(編集!M53="","",IF(編集!M53="1",VLOOKUP(②物品入力!K61,コード!$H$2:$L$4,3,0),②物品入力!P61))</f>
        <v/>
      </c>
      <c r="K55" s="47" t="str">
        <f>編集!CO53</f>
        <v/>
      </c>
    </row>
    <row r="56" spans="1:11" ht="81" customHeight="1" x14ac:dyDescent="0.15">
      <c r="A56" s="39" t="str">
        <f>編集!B54</f>
        <v/>
      </c>
      <c r="B56" s="42" t="str">
        <f>IF(編集!AA54=0,"",編集!AA54)</f>
        <v/>
      </c>
      <c r="C56" s="43" t="str">
        <f>IF(編集!AA54="","","一万:"&amp;編集!AB54&amp;"，五千:"&amp;編集!AC54&amp;CHAR(10)&amp;"二千:"&amp;編集!AD54&amp;"，千:"&amp;編集!AE54&amp;CHAR(10)&amp;"五百:"&amp;編集!AF54&amp;"，百:"&amp;編集!AG54&amp;CHAR(10)&amp;"五十:"&amp;編集!AH54&amp;"，十:"&amp;編集!AI54&amp;CHAR(10)&amp;"五:"&amp;編集!AJ54&amp;"，一:"&amp;編集!AK54)</f>
        <v/>
      </c>
      <c r="D56" s="45" t="str">
        <f>IF(編集!AW54="","",CONCATENATE(編集!AW54,IF(編集!AZ54="","",TEXT(編集!AZ54,"(@)")),IF(編集!BB54="","","、"),編集!BB54,IF(編集!BD54="","",TEXT(編集!BD54,"(@)")),IF(編集!BF54="","","、"),編集!BF54,IF(編集!BH54="","",TEXT(編集!BH54,"(@)")),IF(編集!BJ54="","","、"),編集!BJ54,IF(編集!BL54="","",TEXT(編集!BL54,"(@)"))))</f>
        <v/>
      </c>
      <c r="E56" s="45" t="str">
        <f>IF(AND(編集!AM54="",編集!AP54="")=TRUE,"",編集!AM54&amp;CHAR(10)&amp;編集!AP54)</f>
        <v/>
      </c>
      <c r="F56" s="46" t="str">
        <f>IF(②物品入力!C62="","",②物品入力!C62&amp;"年"&amp;CHAR(10)&amp;②物品入力!D62&amp;"月"&amp;②物品入力!E62&amp;"日"&amp;CHAR(10)&amp;②物品入力!F62&amp;"時"&amp;②物品入力!G62&amp;"分")</f>
        <v/>
      </c>
      <c r="G56" s="47" t="str">
        <f>編集!K54</f>
        <v/>
      </c>
      <c r="H56" s="47" t="str">
        <f>IF(編集!M54="","",IF(編集!M54="1",②物品入力!I62,②物品入力!I62&amp;CHAR(10)&amp;"・氏名:"&amp;②物品入力!L62&amp;CHAR(10)&amp;"・住所:"&amp;②物品入力!M62&amp;CHAR(10)&amp;"・電話:"&amp;②物品入力!N62))</f>
        <v/>
      </c>
      <c r="I56" s="47" t="str">
        <f>IF(編集!M54="","",IF(編集!M54="1",VLOOKUP(②物品入力!J62,コード!$C$2:$F$9,3,0),②物品入力!O62))</f>
        <v/>
      </c>
      <c r="J56" s="47" t="str">
        <f>IF(編集!M54="","",IF(編集!M54="1",VLOOKUP(②物品入力!K62,コード!$H$2:$L$4,3,0),②物品入力!P62))</f>
        <v/>
      </c>
      <c r="K56" s="47" t="str">
        <f>編集!CO54</f>
        <v/>
      </c>
    </row>
    <row r="57" spans="1:11" ht="81" customHeight="1" x14ac:dyDescent="0.15">
      <c r="A57" s="39" t="str">
        <f>編集!B55</f>
        <v/>
      </c>
      <c r="B57" s="42" t="str">
        <f>IF(編集!AA55=0,"",編集!AA55)</f>
        <v/>
      </c>
      <c r="C57" s="43" t="str">
        <f>IF(編集!AA55="","","一万:"&amp;編集!AB55&amp;"，五千:"&amp;編集!AC55&amp;CHAR(10)&amp;"二千:"&amp;編集!AD55&amp;"，千:"&amp;編集!AE55&amp;CHAR(10)&amp;"五百:"&amp;編集!AF55&amp;"，百:"&amp;編集!AG55&amp;CHAR(10)&amp;"五十:"&amp;編集!AH55&amp;"，十:"&amp;編集!AI55&amp;CHAR(10)&amp;"五:"&amp;編集!AJ55&amp;"，一:"&amp;編集!AK55)</f>
        <v/>
      </c>
      <c r="D57" s="45" t="str">
        <f>IF(編集!AW55="","",CONCATENATE(編集!AW55,IF(編集!AZ55="","",TEXT(編集!AZ55,"(@)")),IF(編集!BB55="","","、"),編集!BB55,IF(編集!BD55="","",TEXT(編集!BD55,"(@)")),IF(編集!BF55="","","、"),編集!BF55,IF(編集!BH55="","",TEXT(編集!BH55,"(@)")),IF(編集!BJ55="","","、"),編集!BJ55,IF(編集!BL55="","",TEXT(編集!BL55,"(@)"))))</f>
        <v/>
      </c>
      <c r="E57" s="45" t="str">
        <f>IF(AND(編集!AM55="",編集!AP55="")=TRUE,"",編集!AM55&amp;CHAR(10)&amp;編集!AP55)</f>
        <v/>
      </c>
      <c r="F57" s="46" t="str">
        <f>IF(②物品入力!C63="","",②物品入力!C63&amp;"年"&amp;CHAR(10)&amp;②物品入力!D63&amp;"月"&amp;②物品入力!E63&amp;"日"&amp;CHAR(10)&amp;②物品入力!F63&amp;"時"&amp;②物品入力!G63&amp;"分")</f>
        <v/>
      </c>
      <c r="G57" s="47" t="str">
        <f>編集!K55</f>
        <v/>
      </c>
      <c r="H57" s="47" t="str">
        <f>IF(編集!M55="","",IF(編集!M55="1",②物品入力!I63,②物品入力!I63&amp;CHAR(10)&amp;"・氏名:"&amp;②物品入力!L63&amp;CHAR(10)&amp;"・住所:"&amp;②物品入力!M63&amp;CHAR(10)&amp;"・電話:"&amp;②物品入力!N63))</f>
        <v/>
      </c>
      <c r="I57" s="47" t="str">
        <f>IF(編集!M55="","",IF(編集!M55="1",VLOOKUP(②物品入力!J63,コード!$C$2:$F$9,3,0),②物品入力!O63))</f>
        <v/>
      </c>
      <c r="J57" s="47" t="str">
        <f>IF(編集!M55="","",IF(編集!M55="1",VLOOKUP(②物品入力!K63,コード!$H$2:$L$4,3,0),②物品入力!P63))</f>
        <v/>
      </c>
      <c r="K57" s="47" t="str">
        <f>編集!CO55</f>
        <v/>
      </c>
    </row>
    <row r="58" spans="1:11" ht="81" customHeight="1" x14ac:dyDescent="0.15">
      <c r="A58" s="39" t="str">
        <f>編集!B56</f>
        <v/>
      </c>
      <c r="B58" s="42" t="str">
        <f>IF(編集!AA56=0,"",編集!AA56)</f>
        <v/>
      </c>
      <c r="C58" s="43" t="str">
        <f>IF(編集!AA56="","","一万:"&amp;編集!AB56&amp;"，五千:"&amp;編集!AC56&amp;CHAR(10)&amp;"二千:"&amp;編集!AD56&amp;"，千:"&amp;編集!AE56&amp;CHAR(10)&amp;"五百:"&amp;編集!AF56&amp;"，百:"&amp;編集!AG56&amp;CHAR(10)&amp;"五十:"&amp;編集!AH56&amp;"，十:"&amp;編集!AI56&amp;CHAR(10)&amp;"五:"&amp;編集!AJ56&amp;"，一:"&amp;編集!AK56)</f>
        <v/>
      </c>
      <c r="D58" s="45" t="str">
        <f>IF(編集!AW56="","",CONCATENATE(編集!AW56,IF(編集!AZ56="","",TEXT(編集!AZ56,"(@)")),IF(編集!BB56="","","、"),編集!BB56,IF(編集!BD56="","",TEXT(編集!BD56,"(@)")),IF(編集!BF56="","","、"),編集!BF56,IF(編集!BH56="","",TEXT(編集!BH56,"(@)")),IF(編集!BJ56="","","、"),編集!BJ56,IF(編集!BL56="","",TEXT(編集!BL56,"(@)"))))</f>
        <v/>
      </c>
      <c r="E58" s="45" t="str">
        <f>IF(AND(編集!AM56="",編集!AP56="")=TRUE,"",編集!AM56&amp;CHAR(10)&amp;編集!AP56)</f>
        <v/>
      </c>
      <c r="F58" s="46" t="str">
        <f>IF(②物品入力!C64="","",②物品入力!C64&amp;"年"&amp;CHAR(10)&amp;②物品入力!D64&amp;"月"&amp;②物品入力!E64&amp;"日"&amp;CHAR(10)&amp;②物品入力!F64&amp;"時"&amp;②物品入力!G64&amp;"分")</f>
        <v/>
      </c>
      <c r="G58" s="47" t="str">
        <f>編集!K56</f>
        <v/>
      </c>
      <c r="H58" s="47" t="str">
        <f>IF(編集!M56="","",IF(編集!M56="1",②物品入力!I64,②物品入力!I64&amp;CHAR(10)&amp;"・氏名:"&amp;②物品入力!L64&amp;CHAR(10)&amp;"・住所:"&amp;②物品入力!M64&amp;CHAR(10)&amp;"・電話:"&amp;②物品入力!N64))</f>
        <v/>
      </c>
      <c r="I58" s="47" t="str">
        <f>IF(編集!M56="","",IF(編集!M56="1",VLOOKUP(②物品入力!J64,コード!$C$2:$F$9,3,0),②物品入力!O64))</f>
        <v/>
      </c>
      <c r="J58" s="47" t="str">
        <f>IF(編集!M56="","",IF(編集!M56="1",VLOOKUP(②物品入力!K64,コード!$H$2:$L$4,3,0),②物品入力!P64))</f>
        <v/>
      </c>
      <c r="K58" s="47" t="str">
        <f>編集!CO56</f>
        <v/>
      </c>
    </row>
    <row r="59" spans="1:11" ht="81" customHeight="1" x14ac:dyDescent="0.15">
      <c r="A59" s="39" t="str">
        <f>編集!B57</f>
        <v/>
      </c>
      <c r="B59" s="42" t="str">
        <f>IF(編集!AA57=0,"",編集!AA57)</f>
        <v/>
      </c>
      <c r="C59" s="43" t="str">
        <f>IF(編集!AA57="","","一万:"&amp;編集!AB57&amp;"，五千:"&amp;編集!AC57&amp;CHAR(10)&amp;"二千:"&amp;編集!AD57&amp;"，千:"&amp;編集!AE57&amp;CHAR(10)&amp;"五百:"&amp;編集!AF57&amp;"，百:"&amp;編集!AG57&amp;CHAR(10)&amp;"五十:"&amp;編集!AH57&amp;"，十:"&amp;編集!AI57&amp;CHAR(10)&amp;"五:"&amp;編集!AJ57&amp;"，一:"&amp;編集!AK57)</f>
        <v/>
      </c>
      <c r="D59" s="45" t="str">
        <f>IF(編集!AW57="","",CONCATENATE(編集!AW57,IF(編集!AZ57="","",TEXT(編集!AZ57,"(@)")),IF(編集!BB57="","","、"),編集!BB57,IF(編集!BD57="","",TEXT(編集!BD57,"(@)")),IF(編集!BF57="","","、"),編集!BF57,IF(編集!BH57="","",TEXT(編集!BH57,"(@)")),IF(編集!BJ57="","","、"),編集!BJ57,IF(編集!BL57="","",TEXT(編集!BL57,"(@)"))))</f>
        <v/>
      </c>
      <c r="E59" s="45" t="str">
        <f>IF(AND(編集!AM57="",編集!AP57="")=TRUE,"",編集!AM57&amp;CHAR(10)&amp;編集!AP57)</f>
        <v/>
      </c>
      <c r="F59" s="46" t="str">
        <f>IF(②物品入力!C65="","",②物品入力!C65&amp;"年"&amp;CHAR(10)&amp;②物品入力!D65&amp;"月"&amp;②物品入力!E65&amp;"日"&amp;CHAR(10)&amp;②物品入力!F65&amp;"時"&amp;②物品入力!G65&amp;"分")</f>
        <v/>
      </c>
      <c r="G59" s="47" t="str">
        <f>編集!K57</f>
        <v/>
      </c>
      <c r="H59" s="47" t="str">
        <f>IF(編集!M57="","",IF(編集!M57="1",②物品入力!I65,②物品入力!I65&amp;CHAR(10)&amp;"・氏名:"&amp;②物品入力!L65&amp;CHAR(10)&amp;"・住所:"&amp;②物品入力!M65&amp;CHAR(10)&amp;"・電話:"&amp;②物品入力!N65))</f>
        <v/>
      </c>
      <c r="I59" s="47" t="str">
        <f>IF(編集!M57="","",IF(編集!M57="1",VLOOKUP(②物品入力!J65,コード!$C$2:$F$9,3,0),②物品入力!O65))</f>
        <v/>
      </c>
      <c r="J59" s="47" t="str">
        <f>IF(編集!M57="","",IF(編集!M57="1",VLOOKUP(②物品入力!K65,コード!$H$2:$L$4,3,0),②物品入力!P65))</f>
        <v/>
      </c>
      <c r="K59" s="47" t="str">
        <f>編集!CO57</f>
        <v/>
      </c>
    </row>
    <row r="60" spans="1:11" ht="81" customHeight="1" x14ac:dyDescent="0.15">
      <c r="A60" s="39" t="str">
        <f>編集!B58</f>
        <v/>
      </c>
      <c r="B60" s="42" t="str">
        <f>IF(編集!AA58=0,"",編集!AA58)</f>
        <v/>
      </c>
      <c r="C60" s="43" t="str">
        <f>IF(編集!AA58="","","一万:"&amp;編集!AB58&amp;"，五千:"&amp;編集!AC58&amp;CHAR(10)&amp;"二千:"&amp;編集!AD58&amp;"，千:"&amp;編集!AE58&amp;CHAR(10)&amp;"五百:"&amp;編集!AF58&amp;"，百:"&amp;編集!AG58&amp;CHAR(10)&amp;"五十:"&amp;編集!AH58&amp;"，十:"&amp;編集!AI58&amp;CHAR(10)&amp;"五:"&amp;編集!AJ58&amp;"，一:"&amp;編集!AK58)</f>
        <v/>
      </c>
      <c r="D60" s="45" t="str">
        <f>IF(編集!AW58="","",CONCATENATE(編集!AW58,IF(編集!AZ58="","",TEXT(編集!AZ58,"(@)")),IF(編集!BB58="","","、"),編集!BB58,IF(編集!BD58="","",TEXT(編集!BD58,"(@)")),IF(編集!BF58="","","、"),編集!BF58,IF(編集!BH58="","",TEXT(編集!BH58,"(@)")),IF(編集!BJ58="","","、"),編集!BJ58,IF(編集!BL58="","",TEXT(編集!BL58,"(@)"))))</f>
        <v/>
      </c>
      <c r="E60" s="45" t="str">
        <f>IF(AND(編集!AM58="",編集!AP58="")=TRUE,"",編集!AM58&amp;CHAR(10)&amp;編集!AP58)</f>
        <v/>
      </c>
      <c r="F60" s="46" t="str">
        <f>IF(②物品入力!C66="","",②物品入力!C66&amp;"年"&amp;CHAR(10)&amp;②物品入力!D66&amp;"月"&amp;②物品入力!E66&amp;"日"&amp;CHAR(10)&amp;②物品入力!F66&amp;"時"&amp;②物品入力!G66&amp;"分")</f>
        <v/>
      </c>
      <c r="G60" s="47" t="str">
        <f>編集!K58</f>
        <v/>
      </c>
      <c r="H60" s="47" t="str">
        <f>IF(編集!M58="","",IF(編集!M58="1",②物品入力!I66,②物品入力!I66&amp;CHAR(10)&amp;"・氏名:"&amp;②物品入力!L66&amp;CHAR(10)&amp;"・住所:"&amp;②物品入力!M66&amp;CHAR(10)&amp;"・電話:"&amp;②物品入力!N66))</f>
        <v/>
      </c>
      <c r="I60" s="47" t="str">
        <f>IF(編集!M58="","",IF(編集!M58="1",VLOOKUP(②物品入力!J66,コード!$C$2:$F$9,3,0),②物品入力!O66))</f>
        <v/>
      </c>
      <c r="J60" s="47" t="str">
        <f>IF(編集!M58="","",IF(編集!M58="1",VLOOKUP(②物品入力!K66,コード!$H$2:$L$4,3,0),②物品入力!P66))</f>
        <v/>
      </c>
      <c r="K60" s="47" t="str">
        <f>編集!CO58</f>
        <v/>
      </c>
    </row>
    <row r="61" spans="1:11" ht="81" customHeight="1" x14ac:dyDescent="0.15">
      <c r="A61" s="39" t="str">
        <f>編集!B59</f>
        <v/>
      </c>
      <c r="B61" s="42" t="str">
        <f>IF(編集!AA59=0,"",編集!AA59)</f>
        <v/>
      </c>
      <c r="C61" s="43" t="str">
        <f>IF(編集!AA59="","","一万:"&amp;編集!AB59&amp;"，五千:"&amp;編集!AC59&amp;CHAR(10)&amp;"二千:"&amp;編集!AD59&amp;"，千:"&amp;編集!AE59&amp;CHAR(10)&amp;"五百:"&amp;編集!AF59&amp;"，百:"&amp;編集!AG59&amp;CHAR(10)&amp;"五十:"&amp;編集!AH59&amp;"，十:"&amp;編集!AI59&amp;CHAR(10)&amp;"五:"&amp;編集!AJ59&amp;"，一:"&amp;編集!AK59)</f>
        <v/>
      </c>
      <c r="D61" s="45" t="str">
        <f>IF(編集!AW59="","",CONCATENATE(編集!AW59,IF(編集!AZ59="","",TEXT(編集!AZ59,"(@)")),IF(編集!BB59="","","、"),編集!BB59,IF(編集!BD59="","",TEXT(編集!BD59,"(@)")),IF(編集!BF59="","","、"),編集!BF59,IF(編集!BH59="","",TEXT(編集!BH59,"(@)")),IF(編集!BJ59="","","、"),編集!BJ59,IF(編集!BL59="","",TEXT(編集!BL59,"(@)"))))</f>
        <v/>
      </c>
      <c r="E61" s="45" t="str">
        <f>IF(AND(編集!AM59="",編集!AP59="")=TRUE,"",編集!AM59&amp;CHAR(10)&amp;編集!AP59)</f>
        <v/>
      </c>
      <c r="F61" s="46" t="str">
        <f>IF(②物品入力!C67="","",②物品入力!C67&amp;"年"&amp;CHAR(10)&amp;②物品入力!D67&amp;"月"&amp;②物品入力!E67&amp;"日"&amp;CHAR(10)&amp;②物品入力!F67&amp;"時"&amp;②物品入力!G67&amp;"分")</f>
        <v/>
      </c>
      <c r="G61" s="47" t="str">
        <f>編集!K59</f>
        <v/>
      </c>
      <c r="H61" s="47" t="str">
        <f>IF(編集!M59="","",IF(編集!M59="1",②物品入力!I67,②物品入力!I67&amp;CHAR(10)&amp;"・氏名:"&amp;②物品入力!L67&amp;CHAR(10)&amp;"・住所:"&amp;②物品入力!M67&amp;CHAR(10)&amp;"・電話:"&amp;②物品入力!N67))</f>
        <v/>
      </c>
      <c r="I61" s="47" t="str">
        <f>IF(編集!M59="","",IF(編集!M59="1",VLOOKUP(②物品入力!J67,コード!$C$2:$F$9,3,0),②物品入力!O67))</f>
        <v/>
      </c>
      <c r="J61" s="47" t="str">
        <f>IF(編集!M59="","",IF(編集!M59="1",VLOOKUP(②物品入力!K67,コード!$H$2:$L$4,3,0),②物品入力!P67))</f>
        <v/>
      </c>
      <c r="K61" s="47" t="str">
        <f>編集!CO59</f>
        <v/>
      </c>
    </row>
    <row r="62" spans="1:11" ht="81" customHeight="1" x14ac:dyDescent="0.15">
      <c r="A62" s="39" t="str">
        <f>編集!B60</f>
        <v/>
      </c>
      <c r="B62" s="42" t="str">
        <f>IF(編集!AA60=0,"",編集!AA60)</f>
        <v/>
      </c>
      <c r="C62" s="43" t="str">
        <f>IF(編集!AA60="","","一万:"&amp;編集!AB60&amp;"，五千:"&amp;編集!AC60&amp;CHAR(10)&amp;"二千:"&amp;編集!AD60&amp;"，千:"&amp;編集!AE60&amp;CHAR(10)&amp;"五百:"&amp;編集!AF60&amp;"，百:"&amp;編集!AG60&amp;CHAR(10)&amp;"五十:"&amp;編集!AH60&amp;"，十:"&amp;編集!AI60&amp;CHAR(10)&amp;"五:"&amp;編集!AJ60&amp;"，一:"&amp;編集!AK60)</f>
        <v/>
      </c>
      <c r="D62" s="45" t="str">
        <f>IF(編集!AW60="","",CONCATENATE(編集!AW60,IF(編集!AZ60="","",TEXT(編集!AZ60,"(@)")),IF(編集!BB60="","","、"),編集!BB60,IF(編集!BD60="","",TEXT(編集!BD60,"(@)")),IF(編集!BF60="","","、"),編集!BF60,IF(編集!BH60="","",TEXT(編集!BH60,"(@)")),IF(編集!BJ60="","","、"),編集!BJ60,IF(編集!BL60="","",TEXT(編集!BL60,"(@)"))))</f>
        <v/>
      </c>
      <c r="E62" s="45" t="str">
        <f>IF(AND(編集!AM60="",編集!AP60="")=TRUE,"",編集!AM60&amp;CHAR(10)&amp;編集!AP60)</f>
        <v/>
      </c>
      <c r="F62" s="46" t="str">
        <f>IF(②物品入力!C68="","",②物品入力!C68&amp;"年"&amp;CHAR(10)&amp;②物品入力!D68&amp;"月"&amp;②物品入力!E68&amp;"日"&amp;CHAR(10)&amp;②物品入力!F68&amp;"時"&amp;②物品入力!G68&amp;"分")</f>
        <v/>
      </c>
      <c r="G62" s="47" t="str">
        <f>編集!K60</f>
        <v/>
      </c>
      <c r="H62" s="47" t="str">
        <f>IF(編集!M60="","",IF(編集!M60="1",②物品入力!I68,②物品入力!I68&amp;CHAR(10)&amp;"・氏名:"&amp;②物品入力!L68&amp;CHAR(10)&amp;"・住所:"&amp;②物品入力!M68&amp;CHAR(10)&amp;"・電話:"&amp;②物品入力!N68))</f>
        <v/>
      </c>
      <c r="I62" s="47" t="str">
        <f>IF(編集!M60="","",IF(編集!M60="1",VLOOKUP(②物品入力!J68,コード!$C$2:$F$9,3,0),②物品入力!O68))</f>
        <v/>
      </c>
      <c r="J62" s="47" t="str">
        <f>IF(編集!M60="","",IF(編集!M60="1",VLOOKUP(②物品入力!K68,コード!$H$2:$L$4,3,0),②物品入力!P68))</f>
        <v/>
      </c>
      <c r="K62" s="47" t="str">
        <f>編集!CO60</f>
        <v/>
      </c>
    </row>
    <row r="63" spans="1:11" ht="81" customHeight="1" x14ac:dyDescent="0.15">
      <c r="A63" s="39" t="str">
        <f>編集!B61</f>
        <v/>
      </c>
      <c r="B63" s="42" t="str">
        <f>IF(編集!AA61=0,"",編集!AA61)</f>
        <v/>
      </c>
      <c r="C63" s="43" t="str">
        <f>IF(編集!AA61="","","一万:"&amp;編集!AB61&amp;"，五千:"&amp;編集!AC61&amp;CHAR(10)&amp;"二千:"&amp;編集!AD61&amp;"，千:"&amp;編集!AE61&amp;CHAR(10)&amp;"五百:"&amp;編集!AF61&amp;"，百:"&amp;編集!AG61&amp;CHAR(10)&amp;"五十:"&amp;編集!AH61&amp;"，十:"&amp;編集!AI61&amp;CHAR(10)&amp;"五:"&amp;編集!AJ61&amp;"，一:"&amp;編集!AK61)</f>
        <v/>
      </c>
      <c r="D63" s="45" t="str">
        <f>IF(編集!AW61="","",CONCATENATE(編集!AW61,IF(編集!AZ61="","",TEXT(編集!AZ61,"(@)")),IF(編集!BB61="","","、"),編集!BB61,IF(編集!BD61="","",TEXT(編集!BD61,"(@)")),IF(編集!BF61="","","、"),編集!BF61,IF(編集!BH61="","",TEXT(編集!BH61,"(@)")),IF(編集!BJ61="","","、"),編集!BJ61,IF(編集!BL61="","",TEXT(編集!BL61,"(@)"))))</f>
        <v/>
      </c>
      <c r="E63" s="45" t="str">
        <f>IF(AND(編集!AM61="",編集!AP61="")=TRUE,"",編集!AM61&amp;CHAR(10)&amp;編集!AP61)</f>
        <v/>
      </c>
      <c r="F63" s="46" t="str">
        <f>IF(②物品入力!C69="","",②物品入力!C69&amp;"年"&amp;CHAR(10)&amp;②物品入力!D69&amp;"月"&amp;②物品入力!E69&amp;"日"&amp;CHAR(10)&amp;②物品入力!F69&amp;"時"&amp;②物品入力!G69&amp;"分")</f>
        <v/>
      </c>
      <c r="G63" s="47" t="str">
        <f>編集!K61</f>
        <v/>
      </c>
      <c r="H63" s="47" t="str">
        <f>IF(編集!M61="","",IF(編集!M61="1",②物品入力!I69,②物品入力!I69&amp;CHAR(10)&amp;"・氏名:"&amp;②物品入力!L69&amp;CHAR(10)&amp;"・住所:"&amp;②物品入力!M69&amp;CHAR(10)&amp;"・電話:"&amp;②物品入力!N69))</f>
        <v/>
      </c>
      <c r="I63" s="47" t="str">
        <f>IF(編集!M61="","",IF(編集!M61="1",VLOOKUP(②物品入力!J69,コード!$C$2:$F$9,3,0),②物品入力!O69))</f>
        <v/>
      </c>
      <c r="J63" s="47" t="str">
        <f>IF(編集!M61="","",IF(編集!M61="1",VLOOKUP(②物品入力!K69,コード!$H$2:$L$4,3,0),②物品入力!P69))</f>
        <v/>
      </c>
      <c r="K63" s="47" t="str">
        <f>編集!CO61</f>
        <v/>
      </c>
    </row>
    <row r="64" spans="1:11" ht="81" customHeight="1" x14ac:dyDescent="0.15">
      <c r="A64" s="39" t="str">
        <f>編集!B62</f>
        <v/>
      </c>
      <c r="B64" s="42" t="str">
        <f>IF(編集!AA62=0,"",編集!AA62)</f>
        <v/>
      </c>
      <c r="C64" s="43" t="str">
        <f>IF(編集!AA62="","","一万:"&amp;編集!AB62&amp;"，五千:"&amp;編集!AC62&amp;CHAR(10)&amp;"二千:"&amp;編集!AD62&amp;"，千:"&amp;編集!AE62&amp;CHAR(10)&amp;"五百:"&amp;編集!AF62&amp;"，百:"&amp;編集!AG62&amp;CHAR(10)&amp;"五十:"&amp;編集!AH62&amp;"，十:"&amp;編集!AI62&amp;CHAR(10)&amp;"五:"&amp;編集!AJ62&amp;"，一:"&amp;編集!AK62)</f>
        <v/>
      </c>
      <c r="D64" s="45" t="str">
        <f>IF(編集!AW62="","",CONCATENATE(編集!AW62,IF(編集!AZ62="","",TEXT(編集!AZ62,"(@)")),IF(編集!BB62="","","、"),編集!BB62,IF(編集!BD62="","",TEXT(編集!BD62,"(@)")),IF(編集!BF62="","","、"),編集!BF62,IF(編集!BH62="","",TEXT(編集!BH62,"(@)")),IF(編集!BJ62="","","、"),編集!BJ62,IF(編集!BL62="","",TEXT(編集!BL62,"(@)"))))</f>
        <v/>
      </c>
      <c r="E64" s="45" t="str">
        <f>IF(AND(編集!AM62="",編集!AP62="")=TRUE,"",編集!AM62&amp;CHAR(10)&amp;編集!AP62)</f>
        <v/>
      </c>
      <c r="F64" s="46" t="str">
        <f>IF(②物品入力!C70="","",②物品入力!C70&amp;"年"&amp;CHAR(10)&amp;②物品入力!D70&amp;"月"&amp;②物品入力!E70&amp;"日"&amp;CHAR(10)&amp;②物品入力!F70&amp;"時"&amp;②物品入力!G70&amp;"分")</f>
        <v/>
      </c>
      <c r="G64" s="47" t="str">
        <f>編集!K62</f>
        <v/>
      </c>
      <c r="H64" s="47" t="str">
        <f>IF(編集!M62="","",IF(編集!M62="1",②物品入力!I70,②物品入力!I70&amp;CHAR(10)&amp;"・氏名:"&amp;②物品入力!L70&amp;CHAR(10)&amp;"・住所:"&amp;②物品入力!M70&amp;CHAR(10)&amp;"・電話:"&amp;②物品入力!N70))</f>
        <v/>
      </c>
      <c r="I64" s="47" t="str">
        <f>IF(編集!M62="","",IF(編集!M62="1",VLOOKUP(②物品入力!J70,コード!$C$2:$F$9,3,0),②物品入力!O70))</f>
        <v/>
      </c>
      <c r="J64" s="47" t="str">
        <f>IF(編集!M62="","",IF(編集!M62="1",VLOOKUP(②物品入力!K70,コード!$H$2:$L$4,3,0),②物品入力!P70))</f>
        <v/>
      </c>
      <c r="K64" s="47" t="str">
        <f>編集!CO62</f>
        <v/>
      </c>
    </row>
    <row r="65" spans="1:11" ht="81" customHeight="1" x14ac:dyDescent="0.15">
      <c r="A65" s="39" t="str">
        <f>編集!B63</f>
        <v/>
      </c>
      <c r="B65" s="42" t="str">
        <f>IF(編集!AA63=0,"",編集!AA63)</f>
        <v/>
      </c>
      <c r="C65" s="43" t="str">
        <f>IF(編集!AA63="","","一万:"&amp;編集!AB63&amp;"，五千:"&amp;編集!AC63&amp;CHAR(10)&amp;"二千:"&amp;編集!AD63&amp;"，千:"&amp;編集!AE63&amp;CHAR(10)&amp;"五百:"&amp;編集!AF63&amp;"，百:"&amp;編集!AG63&amp;CHAR(10)&amp;"五十:"&amp;編集!AH63&amp;"，十:"&amp;編集!AI63&amp;CHAR(10)&amp;"五:"&amp;編集!AJ63&amp;"，一:"&amp;編集!AK63)</f>
        <v/>
      </c>
      <c r="D65" s="45" t="str">
        <f>IF(編集!AW63="","",CONCATENATE(編集!AW63,IF(編集!AZ63="","",TEXT(編集!AZ63,"(@)")),IF(編集!BB63="","","、"),編集!BB63,IF(編集!BD63="","",TEXT(編集!BD63,"(@)")),IF(編集!BF63="","","、"),編集!BF63,IF(編集!BH63="","",TEXT(編集!BH63,"(@)")),IF(編集!BJ63="","","、"),編集!BJ63,IF(編集!BL63="","",TEXT(編集!BL63,"(@)"))))</f>
        <v/>
      </c>
      <c r="E65" s="45" t="str">
        <f>IF(AND(編集!AM63="",編集!AP63="")=TRUE,"",編集!AM63&amp;CHAR(10)&amp;編集!AP63)</f>
        <v/>
      </c>
      <c r="F65" s="46" t="str">
        <f>IF(②物品入力!C71="","",②物品入力!C71&amp;"年"&amp;CHAR(10)&amp;②物品入力!D71&amp;"月"&amp;②物品入力!E71&amp;"日"&amp;CHAR(10)&amp;②物品入力!F71&amp;"時"&amp;②物品入力!G71&amp;"分")</f>
        <v/>
      </c>
      <c r="G65" s="47" t="str">
        <f>編集!K63</f>
        <v/>
      </c>
      <c r="H65" s="47" t="str">
        <f>IF(編集!M63="","",IF(編集!M63="1",②物品入力!I71,②物品入力!I71&amp;CHAR(10)&amp;"・氏名:"&amp;②物品入力!L71&amp;CHAR(10)&amp;"・住所:"&amp;②物品入力!M71&amp;CHAR(10)&amp;"・電話:"&amp;②物品入力!N71))</f>
        <v/>
      </c>
      <c r="I65" s="47" t="str">
        <f>IF(編集!M63="","",IF(編集!M63="1",VLOOKUP(②物品入力!J71,コード!$C$2:$F$9,3,0),②物品入力!O71))</f>
        <v/>
      </c>
      <c r="J65" s="47" t="str">
        <f>IF(編集!M63="","",IF(編集!M63="1",VLOOKUP(②物品入力!K71,コード!$H$2:$L$4,3,0),②物品入力!P71))</f>
        <v/>
      </c>
      <c r="K65" s="47" t="str">
        <f>編集!CO63</f>
        <v/>
      </c>
    </row>
    <row r="66" spans="1:11" ht="81" customHeight="1" x14ac:dyDescent="0.15">
      <c r="A66" s="39" t="str">
        <f>編集!B64</f>
        <v/>
      </c>
      <c r="B66" s="42" t="str">
        <f>IF(編集!AA64=0,"",編集!AA64)</f>
        <v/>
      </c>
      <c r="C66" s="43" t="str">
        <f>IF(編集!AA64="","","一万:"&amp;編集!AB64&amp;"，五千:"&amp;編集!AC64&amp;CHAR(10)&amp;"二千:"&amp;編集!AD64&amp;"，千:"&amp;編集!AE64&amp;CHAR(10)&amp;"五百:"&amp;編集!AF64&amp;"，百:"&amp;編集!AG64&amp;CHAR(10)&amp;"五十:"&amp;編集!AH64&amp;"，十:"&amp;編集!AI64&amp;CHAR(10)&amp;"五:"&amp;編集!AJ64&amp;"，一:"&amp;編集!AK64)</f>
        <v/>
      </c>
      <c r="D66" s="45" t="str">
        <f>IF(編集!AW64="","",CONCATENATE(編集!AW64,IF(編集!AZ64="","",TEXT(編集!AZ64,"(@)")),IF(編集!BB64="","","、"),編集!BB64,IF(編集!BD64="","",TEXT(編集!BD64,"(@)")),IF(編集!BF64="","","、"),編集!BF64,IF(編集!BH64="","",TEXT(編集!BH64,"(@)")),IF(編集!BJ64="","","、"),編集!BJ64,IF(編集!BL64="","",TEXT(編集!BL64,"(@)"))))</f>
        <v/>
      </c>
      <c r="E66" s="45" t="str">
        <f>IF(AND(編集!AM64="",編集!AP64="")=TRUE,"",編集!AM64&amp;CHAR(10)&amp;編集!AP64)</f>
        <v/>
      </c>
      <c r="F66" s="46" t="str">
        <f>IF(②物品入力!C72="","",②物品入力!C72&amp;"年"&amp;CHAR(10)&amp;②物品入力!D72&amp;"月"&amp;②物品入力!E72&amp;"日"&amp;CHAR(10)&amp;②物品入力!F72&amp;"時"&amp;②物品入力!G72&amp;"分")</f>
        <v/>
      </c>
      <c r="G66" s="47" t="str">
        <f>編集!K64</f>
        <v/>
      </c>
      <c r="H66" s="47" t="str">
        <f>IF(編集!M64="","",IF(編集!M64="1",②物品入力!I72,②物品入力!I72&amp;CHAR(10)&amp;"・氏名:"&amp;②物品入力!L72&amp;CHAR(10)&amp;"・住所:"&amp;②物品入力!M72&amp;CHAR(10)&amp;"・電話:"&amp;②物品入力!N72))</f>
        <v/>
      </c>
      <c r="I66" s="47" t="str">
        <f>IF(編集!M64="","",IF(編集!M64="1",VLOOKUP(②物品入力!J72,コード!$C$2:$F$9,3,0),②物品入力!O72))</f>
        <v/>
      </c>
      <c r="J66" s="47" t="str">
        <f>IF(編集!M64="","",IF(編集!M64="1",VLOOKUP(②物品入力!K72,コード!$H$2:$L$4,3,0),②物品入力!P72))</f>
        <v/>
      </c>
      <c r="K66" s="47" t="str">
        <f>編集!CO64</f>
        <v/>
      </c>
    </row>
    <row r="67" spans="1:11" ht="81" customHeight="1" x14ac:dyDescent="0.15">
      <c r="A67" s="39" t="str">
        <f>編集!B65</f>
        <v/>
      </c>
      <c r="B67" s="42" t="str">
        <f>IF(編集!AA65=0,"",編集!AA65)</f>
        <v/>
      </c>
      <c r="C67" s="43" t="str">
        <f>IF(編集!AA65="","","一万:"&amp;編集!AB65&amp;"，五千:"&amp;編集!AC65&amp;CHAR(10)&amp;"二千:"&amp;編集!AD65&amp;"，千:"&amp;編集!AE65&amp;CHAR(10)&amp;"五百:"&amp;編集!AF65&amp;"，百:"&amp;編集!AG65&amp;CHAR(10)&amp;"五十:"&amp;編集!AH65&amp;"，十:"&amp;編集!AI65&amp;CHAR(10)&amp;"五:"&amp;編集!AJ65&amp;"，一:"&amp;編集!AK65)</f>
        <v/>
      </c>
      <c r="D67" s="45" t="str">
        <f>IF(編集!AW65="","",CONCATENATE(編集!AW65,IF(編集!AZ65="","",TEXT(編集!AZ65,"(@)")),IF(編集!BB65="","","、"),編集!BB65,IF(編集!BD65="","",TEXT(編集!BD65,"(@)")),IF(編集!BF65="","","、"),編集!BF65,IF(編集!BH65="","",TEXT(編集!BH65,"(@)")),IF(編集!BJ65="","","、"),編集!BJ65,IF(編集!BL65="","",TEXT(編集!BL65,"(@)"))))</f>
        <v/>
      </c>
      <c r="E67" s="45" t="str">
        <f>IF(AND(編集!AM65="",編集!AP65="")=TRUE,"",編集!AM65&amp;CHAR(10)&amp;編集!AP65)</f>
        <v/>
      </c>
      <c r="F67" s="46" t="str">
        <f>IF(②物品入力!C73="","",②物品入力!C73&amp;"年"&amp;CHAR(10)&amp;②物品入力!D73&amp;"月"&amp;②物品入力!E73&amp;"日"&amp;CHAR(10)&amp;②物品入力!F73&amp;"時"&amp;②物品入力!G73&amp;"分")</f>
        <v/>
      </c>
      <c r="G67" s="47" t="str">
        <f>編集!K65</f>
        <v/>
      </c>
      <c r="H67" s="47" t="str">
        <f>IF(編集!M65="","",IF(編集!M65="1",②物品入力!I73,②物品入力!I73&amp;CHAR(10)&amp;"・氏名:"&amp;②物品入力!L73&amp;CHAR(10)&amp;"・住所:"&amp;②物品入力!M73&amp;CHAR(10)&amp;"・電話:"&amp;②物品入力!N73))</f>
        <v/>
      </c>
      <c r="I67" s="47" t="str">
        <f>IF(編集!M65="","",IF(編集!M65="1",VLOOKUP(②物品入力!J73,コード!$C$2:$F$9,3,0),②物品入力!O73))</f>
        <v/>
      </c>
      <c r="J67" s="47" t="str">
        <f>IF(編集!M65="","",IF(編集!M65="1",VLOOKUP(②物品入力!K73,コード!$H$2:$L$4,3,0),②物品入力!P73))</f>
        <v/>
      </c>
      <c r="K67" s="47" t="str">
        <f>編集!CO65</f>
        <v/>
      </c>
    </row>
    <row r="68" spans="1:11" ht="81" customHeight="1" x14ac:dyDescent="0.15">
      <c r="A68" s="39" t="str">
        <f>編集!B66</f>
        <v/>
      </c>
      <c r="B68" s="42" t="str">
        <f>IF(編集!AA66=0,"",編集!AA66)</f>
        <v/>
      </c>
      <c r="C68" s="43" t="str">
        <f>IF(編集!AA66="","","一万:"&amp;編集!AB66&amp;"，五千:"&amp;編集!AC66&amp;CHAR(10)&amp;"二千:"&amp;編集!AD66&amp;"，千:"&amp;編集!AE66&amp;CHAR(10)&amp;"五百:"&amp;編集!AF66&amp;"，百:"&amp;編集!AG66&amp;CHAR(10)&amp;"五十:"&amp;編集!AH66&amp;"，十:"&amp;編集!AI66&amp;CHAR(10)&amp;"五:"&amp;編集!AJ66&amp;"，一:"&amp;編集!AK66)</f>
        <v/>
      </c>
      <c r="D68" s="45" t="str">
        <f>IF(編集!AW66="","",CONCATENATE(編集!AW66,IF(編集!AZ66="","",TEXT(編集!AZ66,"(@)")),IF(編集!BB66="","","、"),編集!BB66,IF(編集!BD66="","",TEXT(編集!BD66,"(@)")),IF(編集!BF66="","","、"),編集!BF66,IF(編集!BH66="","",TEXT(編集!BH66,"(@)")),IF(編集!BJ66="","","、"),編集!BJ66,IF(編集!BL66="","",TEXT(編集!BL66,"(@)"))))</f>
        <v/>
      </c>
      <c r="E68" s="45" t="str">
        <f>IF(AND(編集!AM66="",編集!AP66="")=TRUE,"",編集!AM66&amp;CHAR(10)&amp;編集!AP66)</f>
        <v/>
      </c>
      <c r="F68" s="46" t="str">
        <f>IF(②物品入力!C74="","",②物品入力!C74&amp;"年"&amp;CHAR(10)&amp;②物品入力!D74&amp;"月"&amp;②物品入力!E74&amp;"日"&amp;CHAR(10)&amp;②物品入力!F74&amp;"時"&amp;②物品入力!G74&amp;"分")</f>
        <v/>
      </c>
      <c r="G68" s="47" t="str">
        <f>編集!K66</f>
        <v/>
      </c>
      <c r="H68" s="47" t="str">
        <f>IF(編集!M66="","",IF(編集!M66="1",②物品入力!I74,②物品入力!I74&amp;CHAR(10)&amp;"・氏名:"&amp;②物品入力!L74&amp;CHAR(10)&amp;"・住所:"&amp;②物品入力!M74&amp;CHAR(10)&amp;"・電話:"&amp;②物品入力!N74))</f>
        <v/>
      </c>
      <c r="I68" s="47" t="str">
        <f>IF(編集!M66="","",IF(編集!M66="1",VLOOKUP(②物品入力!J74,コード!$C$2:$F$9,3,0),②物品入力!O74))</f>
        <v/>
      </c>
      <c r="J68" s="47" t="str">
        <f>IF(編集!M66="","",IF(編集!M66="1",VLOOKUP(②物品入力!K74,コード!$H$2:$L$4,3,0),②物品入力!P74))</f>
        <v/>
      </c>
      <c r="K68" s="47" t="str">
        <f>編集!CO66</f>
        <v/>
      </c>
    </row>
    <row r="69" spans="1:11" ht="81" customHeight="1" x14ac:dyDescent="0.15">
      <c r="A69" s="39" t="str">
        <f>編集!B67</f>
        <v/>
      </c>
      <c r="B69" s="42" t="str">
        <f>IF(編集!AA67=0,"",編集!AA67)</f>
        <v/>
      </c>
      <c r="C69" s="43" t="str">
        <f>IF(編集!AA67="","","一万:"&amp;編集!AB67&amp;"，五千:"&amp;編集!AC67&amp;CHAR(10)&amp;"二千:"&amp;編集!AD67&amp;"，千:"&amp;編集!AE67&amp;CHAR(10)&amp;"五百:"&amp;編集!AF67&amp;"，百:"&amp;編集!AG67&amp;CHAR(10)&amp;"五十:"&amp;編集!AH67&amp;"，十:"&amp;編集!AI67&amp;CHAR(10)&amp;"五:"&amp;編集!AJ67&amp;"，一:"&amp;編集!AK67)</f>
        <v/>
      </c>
      <c r="D69" s="45" t="str">
        <f>IF(編集!AW67="","",CONCATENATE(編集!AW67,IF(編集!AZ67="","",TEXT(編集!AZ67,"(@)")),IF(編集!BB67="","","、"),編集!BB67,IF(編集!BD67="","",TEXT(編集!BD67,"(@)")),IF(編集!BF67="","","、"),編集!BF67,IF(編集!BH67="","",TEXT(編集!BH67,"(@)")),IF(編集!BJ67="","","、"),編集!BJ67,IF(編集!BL67="","",TEXT(編集!BL67,"(@)"))))</f>
        <v/>
      </c>
      <c r="E69" s="45" t="str">
        <f>IF(AND(編集!AM67="",編集!AP67="")=TRUE,"",編集!AM67&amp;CHAR(10)&amp;編集!AP67)</f>
        <v/>
      </c>
      <c r="F69" s="46" t="str">
        <f>IF(②物品入力!C75="","",②物品入力!C75&amp;"年"&amp;CHAR(10)&amp;②物品入力!D75&amp;"月"&amp;②物品入力!E75&amp;"日"&amp;CHAR(10)&amp;②物品入力!F75&amp;"時"&amp;②物品入力!G75&amp;"分")</f>
        <v/>
      </c>
      <c r="G69" s="47" t="str">
        <f>編集!K67</f>
        <v/>
      </c>
      <c r="H69" s="47" t="str">
        <f>IF(編集!M67="","",IF(編集!M67="1",②物品入力!I75,②物品入力!I75&amp;CHAR(10)&amp;"・氏名:"&amp;②物品入力!L75&amp;CHAR(10)&amp;"・住所:"&amp;②物品入力!M75&amp;CHAR(10)&amp;"・電話:"&amp;②物品入力!N75))</f>
        <v/>
      </c>
      <c r="I69" s="47" t="str">
        <f>IF(編集!M67="","",IF(編集!M67="1",VLOOKUP(②物品入力!J75,コード!$C$2:$F$9,3,0),②物品入力!O75))</f>
        <v/>
      </c>
      <c r="J69" s="47" t="str">
        <f>IF(編集!M67="","",IF(編集!M67="1",VLOOKUP(②物品入力!K75,コード!$H$2:$L$4,3,0),②物品入力!P75))</f>
        <v/>
      </c>
      <c r="K69" s="47" t="str">
        <f>編集!CO67</f>
        <v/>
      </c>
    </row>
    <row r="70" spans="1:11" ht="81" customHeight="1" x14ac:dyDescent="0.15">
      <c r="A70" s="39" t="str">
        <f>編集!B68</f>
        <v/>
      </c>
      <c r="B70" s="42" t="str">
        <f>IF(編集!AA68=0,"",編集!AA68)</f>
        <v/>
      </c>
      <c r="C70" s="43" t="str">
        <f>IF(編集!AA68="","","一万:"&amp;編集!AB68&amp;"，五千:"&amp;編集!AC68&amp;CHAR(10)&amp;"二千:"&amp;編集!AD68&amp;"，千:"&amp;編集!AE68&amp;CHAR(10)&amp;"五百:"&amp;編集!AF68&amp;"，百:"&amp;編集!AG68&amp;CHAR(10)&amp;"五十:"&amp;編集!AH68&amp;"，十:"&amp;編集!AI68&amp;CHAR(10)&amp;"五:"&amp;編集!AJ68&amp;"，一:"&amp;編集!AK68)</f>
        <v/>
      </c>
      <c r="D70" s="45" t="str">
        <f>IF(編集!AW68="","",CONCATENATE(編集!AW68,IF(編集!AZ68="","",TEXT(編集!AZ68,"(@)")),IF(編集!BB68="","","、"),編集!BB68,IF(編集!BD68="","",TEXT(編集!BD68,"(@)")),IF(編集!BF68="","","、"),編集!BF68,IF(編集!BH68="","",TEXT(編集!BH68,"(@)")),IF(編集!BJ68="","","、"),編集!BJ68,IF(編集!BL68="","",TEXT(編集!BL68,"(@)"))))</f>
        <v/>
      </c>
      <c r="E70" s="45" t="str">
        <f>IF(AND(編集!AM68="",編集!AP68="")=TRUE,"",編集!AM68&amp;CHAR(10)&amp;編集!AP68)</f>
        <v/>
      </c>
      <c r="F70" s="46" t="str">
        <f>IF(②物品入力!C76="","",②物品入力!C76&amp;"年"&amp;CHAR(10)&amp;②物品入力!D76&amp;"月"&amp;②物品入力!E76&amp;"日"&amp;CHAR(10)&amp;②物品入力!F76&amp;"時"&amp;②物品入力!G76&amp;"分")</f>
        <v/>
      </c>
      <c r="G70" s="47" t="str">
        <f>編集!K68</f>
        <v/>
      </c>
      <c r="H70" s="47" t="str">
        <f>IF(編集!M68="","",IF(編集!M68="1",②物品入力!I76,②物品入力!I76&amp;CHAR(10)&amp;"・氏名:"&amp;②物品入力!L76&amp;CHAR(10)&amp;"・住所:"&amp;②物品入力!M76&amp;CHAR(10)&amp;"・電話:"&amp;②物品入力!N76))</f>
        <v/>
      </c>
      <c r="I70" s="47" t="str">
        <f>IF(編集!M68="","",IF(編集!M68="1",VLOOKUP(②物品入力!J76,コード!$C$2:$F$9,3,0),②物品入力!O76))</f>
        <v/>
      </c>
      <c r="J70" s="47" t="str">
        <f>IF(編集!M68="","",IF(編集!M68="1",VLOOKUP(②物品入力!K76,コード!$H$2:$L$4,3,0),②物品入力!P76))</f>
        <v/>
      </c>
      <c r="K70" s="47" t="str">
        <f>編集!CO68</f>
        <v/>
      </c>
    </row>
    <row r="71" spans="1:11" ht="81" customHeight="1" x14ac:dyDescent="0.15">
      <c r="A71" s="39" t="str">
        <f>編集!B69</f>
        <v/>
      </c>
      <c r="B71" s="42" t="str">
        <f>IF(編集!AA69=0,"",編集!AA69)</f>
        <v/>
      </c>
      <c r="C71" s="43" t="str">
        <f>IF(編集!AA69="","","一万:"&amp;編集!AB69&amp;"，五千:"&amp;編集!AC69&amp;CHAR(10)&amp;"二千:"&amp;編集!AD69&amp;"，千:"&amp;編集!AE69&amp;CHAR(10)&amp;"五百:"&amp;編集!AF69&amp;"，百:"&amp;編集!AG69&amp;CHAR(10)&amp;"五十:"&amp;編集!AH69&amp;"，十:"&amp;編集!AI69&amp;CHAR(10)&amp;"五:"&amp;編集!AJ69&amp;"，一:"&amp;編集!AK69)</f>
        <v/>
      </c>
      <c r="D71" s="45" t="str">
        <f>IF(編集!AW69="","",CONCATENATE(編集!AW69,IF(編集!AZ69="","",TEXT(編集!AZ69,"(@)")),IF(編集!BB69="","","、"),編集!BB69,IF(編集!BD69="","",TEXT(編集!BD69,"(@)")),IF(編集!BF69="","","、"),編集!BF69,IF(編集!BH69="","",TEXT(編集!BH69,"(@)")),IF(編集!BJ69="","","、"),編集!BJ69,IF(編集!BL69="","",TEXT(編集!BL69,"(@)"))))</f>
        <v/>
      </c>
      <c r="E71" s="45" t="str">
        <f>IF(AND(編集!AM69="",編集!AP69="")=TRUE,"",編集!AM69&amp;CHAR(10)&amp;編集!AP69)</f>
        <v/>
      </c>
      <c r="F71" s="46" t="str">
        <f>IF(②物品入力!C77="","",②物品入力!C77&amp;"年"&amp;CHAR(10)&amp;②物品入力!D77&amp;"月"&amp;②物品入力!E77&amp;"日"&amp;CHAR(10)&amp;②物品入力!F77&amp;"時"&amp;②物品入力!G77&amp;"分")</f>
        <v/>
      </c>
      <c r="G71" s="47" t="str">
        <f>編集!K69</f>
        <v/>
      </c>
      <c r="H71" s="47" t="str">
        <f>IF(編集!M69="","",IF(編集!M69="1",②物品入力!I77,②物品入力!I77&amp;CHAR(10)&amp;"・氏名:"&amp;②物品入力!L77&amp;CHAR(10)&amp;"・住所:"&amp;②物品入力!M77&amp;CHAR(10)&amp;"・電話:"&amp;②物品入力!N77))</f>
        <v/>
      </c>
      <c r="I71" s="47" t="str">
        <f>IF(編集!M69="","",IF(編集!M69="1",VLOOKUP(②物品入力!J77,コード!$C$2:$F$9,3,0),②物品入力!O77))</f>
        <v/>
      </c>
      <c r="J71" s="47" t="str">
        <f>IF(編集!M69="","",IF(編集!M69="1",VLOOKUP(②物品入力!K77,コード!$H$2:$L$4,3,0),②物品入力!P77))</f>
        <v/>
      </c>
      <c r="K71" s="47" t="str">
        <f>編集!CO69</f>
        <v/>
      </c>
    </row>
    <row r="72" spans="1:11" ht="81" customHeight="1" x14ac:dyDescent="0.15">
      <c r="A72" s="39" t="str">
        <f>編集!B70</f>
        <v/>
      </c>
      <c r="B72" s="42" t="str">
        <f>IF(編集!AA70=0,"",編集!AA70)</f>
        <v/>
      </c>
      <c r="C72" s="43" t="str">
        <f>IF(編集!AA70="","","一万:"&amp;編集!AB70&amp;"，五千:"&amp;編集!AC70&amp;CHAR(10)&amp;"二千:"&amp;編集!AD70&amp;"，千:"&amp;編集!AE70&amp;CHAR(10)&amp;"五百:"&amp;編集!AF70&amp;"，百:"&amp;編集!AG70&amp;CHAR(10)&amp;"五十:"&amp;編集!AH70&amp;"，十:"&amp;編集!AI70&amp;CHAR(10)&amp;"五:"&amp;編集!AJ70&amp;"，一:"&amp;編集!AK70)</f>
        <v/>
      </c>
      <c r="D72" s="45" t="str">
        <f>IF(編集!AW70="","",CONCATENATE(編集!AW70,IF(編集!AZ70="","",TEXT(編集!AZ70,"(@)")),IF(編集!BB70="","","、"),編集!BB70,IF(編集!BD70="","",TEXT(編集!BD70,"(@)")),IF(編集!BF70="","","、"),編集!BF70,IF(編集!BH70="","",TEXT(編集!BH70,"(@)")),IF(編集!BJ70="","","、"),編集!BJ70,IF(編集!BL70="","",TEXT(編集!BL70,"(@)"))))</f>
        <v/>
      </c>
      <c r="E72" s="45" t="str">
        <f>IF(AND(編集!AM70="",編集!AP70="")=TRUE,"",編集!AM70&amp;CHAR(10)&amp;編集!AP70)</f>
        <v/>
      </c>
      <c r="F72" s="46" t="str">
        <f>IF(②物品入力!C78="","",②物品入力!C78&amp;"年"&amp;CHAR(10)&amp;②物品入力!D78&amp;"月"&amp;②物品入力!E78&amp;"日"&amp;CHAR(10)&amp;②物品入力!F78&amp;"時"&amp;②物品入力!G78&amp;"分")</f>
        <v/>
      </c>
      <c r="G72" s="47" t="str">
        <f>編集!K70</f>
        <v/>
      </c>
      <c r="H72" s="47" t="str">
        <f>IF(編集!M70="","",IF(編集!M70="1",②物品入力!I78,②物品入力!I78&amp;CHAR(10)&amp;"・氏名:"&amp;②物品入力!L78&amp;CHAR(10)&amp;"・住所:"&amp;②物品入力!M78&amp;CHAR(10)&amp;"・電話:"&amp;②物品入力!N78))</f>
        <v/>
      </c>
      <c r="I72" s="47" t="str">
        <f>IF(編集!M70="","",IF(編集!M70="1",VLOOKUP(②物品入力!J78,コード!$C$2:$F$9,3,0),②物品入力!O78))</f>
        <v/>
      </c>
      <c r="J72" s="47" t="str">
        <f>IF(編集!M70="","",IF(編集!M70="1",VLOOKUP(②物品入力!K78,コード!$H$2:$L$4,3,0),②物品入力!P78))</f>
        <v/>
      </c>
      <c r="K72" s="47" t="str">
        <f>編集!CO70</f>
        <v/>
      </c>
    </row>
    <row r="73" spans="1:11" ht="81" customHeight="1" x14ac:dyDescent="0.15">
      <c r="A73" s="39" t="str">
        <f>編集!B71</f>
        <v/>
      </c>
      <c r="B73" s="42" t="str">
        <f>IF(編集!AA71=0,"",編集!AA71)</f>
        <v/>
      </c>
      <c r="C73" s="43" t="str">
        <f>IF(編集!AA71="","","一万:"&amp;編集!AB71&amp;"，五千:"&amp;編集!AC71&amp;CHAR(10)&amp;"二千:"&amp;編集!AD71&amp;"，千:"&amp;編集!AE71&amp;CHAR(10)&amp;"五百:"&amp;編集!AF71&amp;"，百:"&amp;編集!AG71&amp;CHAR(10)&amp;"五十:"&amp;編集!AH71&amp;"，十:"&amp;編集!AI71&amp;CHAR(10)&amp;"五:"&amp;編集!AJ71&amp;"，一:"&amp;編集!AK71)</f>
        <v/>
      </c>
      <c r="D73" s="45" t="str">
        <f>IF(編集!AW71="","",CONCATENATE(編集!AW71,IF(編集!AZ71="","",TEXT(編集!AZ71,"(@)")),IF(編集!BB71="","","、"),編集!BB71,IF(編集!BD71="","",TEXT(編集!BD71,"(@)")),IF(編集!BF71="","","、"),編集!BF71,IF(編集!BH71="","",TEXT(編集!BH71,"(@)")),IF(編集!BJ71="","","、"),編集!BJ71,IF(編集!BL71="","",TEXT(編集!BL71,"(@)"))))</f>
        <v/>
      </c>
      <c r="E73" s="45" t="str">
        <f>IF(AND(編集!AM71="",編集!AP71="")=TRUE,"",編集!AM71&amp;CHAR(10)&amp;編集!AP71)</f>
        <v/>
      </c>
      <c r="F73" s="46" t="str">
        <f>IF(②物品入力!C79="","",②物品入力!C79&amp;"年"&amp;CHAR(10)&amp;②物品入力!D79&amp;"月"&amp;②物品入力!E79&amp;"日"&amp;CHAR(10)&amp;②物品入力!F79&amp;"時"&amp;②物品入力!G79&amp;"分")</f>
        <v/>
      </c>
      <c r="G73" s="47" t="str">
        <f>編集!K71</f>
        <v/>
      </c>
      <c r="H73" s="47" t="str">
        <f>IF(編集!M71="","",IF(編集!M71="1",②物品入力!I79,②物品入力!I79&amp;CHAR(10)&amp;"・氏名:"&amp;②物品入力!L79&amp;CHAR(10)&amp;"・住所:"&amp;②物品入力!M79&amp;CHAR(10)&amp;"・電話:"&amp;②物品入力!N79))</f>
        <v/>
      </c>
      <c r="I73" s="47" t="str">
        <f>IF(編集!M71="","",IF(編集!M71="1",VLOOKUP(②物品入力!J79,コード!$C$2:$F$9,3,0),②物品入力!O79))</f>
        <v/>
      </c>
      <c r="J73" s="47" t="str">
        <f>IF(編集!M71="","",IF(編集!M71="1",VLOOKUP(②物品入力!K79,コード!$H$2:$L$4,3,0),②物品入力!P79))</f>
        <v/>
      </c>
      <c r="K73" s="47" t="str">
        <f>編集!CO71</f>
        <v/>
      </c>
    </row>
    <row r="74" spans="1:11" ht="81" customHeight="1" x14ac:dyDescent="0.15">
      <c r="A74" s="39" t="str">
        <f>編集!B72</f>
        <v/>
      </c>
      <c r="B74" s="42" t="str">
        <f>IF(編集!AA72=0,"",編集!AA72)</f>
        <v/>
      </c>
      <c r="C74" s="43" t="str">
        <f>IF(編集!AA72="","","一万:"&amp;編集!AB72&amp;"，五千:"&amp;編集!AC72&amp;CHAR(10)&amp;"二千:"&amp;編集!AD72&amp;"，千:"&amp;編集!AE72&amp;CHAR(10)&amp;"五百:"&amp;編集!AF72&amp;"，百:"&amp;編集!AG72&amp;CHAR(10)&amp;"五十:"&amp;編集!AH72&amp;"，十:"&amp;編集!AI72&amp;CHAR(10)&amp;"五:"&amp;編集!AJ72&amp;"，一:"&amp;編集!AK72)</f>
        <v/>
      </c>
      <c r="D74" s="45" t="str">
        <f>IF(編集!AW72="","",CONCATENATE(編集!AW72,IF(編集!AZ72="","",TEXT(編集!AZ72,"(@)")),IF(編集!BB72="","","、"),編集!BB72,IF(編集!BD72="","",TEXT(編集!BD72,"(@)")),IF(編集!BF72="","","、"),編集!BF72,IF(編集!BH72="","",TEXT(編集!BH72,"(@)")),IF(編集!BJ72="","","、"),編集!BJ72,IF(編集!BL72="","",TEXT(編集!BL72,"(@)"))))</f>
        <v/>
      </c>
      <c r="E74" s="45" t="str">
        <f>IF(AND(編集!AM72="",編集!AP72="")=TRUE,"",編集!AM72&amp;CHAR(10)&amp;編集!AP72)</f>
        <v/>
      </c>
      <c r="F74" s="46" t="str">
        <f>IF(②物品入力!C80="","",②物品入力!C80&amp;"年"&amp;CHAR(10)&amp;②物品入力!D80&amp;"月"&amp;②物品入力!E80&amp;"日"&amp;CHAR(10)&amp;②物品入力!F80&amp;"時"&amp;②物品入力!G80&amp;"分")</f>
        <v/>
      </c>
      <c r="G74" s="47" t="str">
        <f>編集!K72</f>
        <v/>
      </c>
      <c r="H74" s="47" t="str">
        <f>IF(編集!M72="","",IF(編集!M72="1",②物品入力!I80,②物品入力!I80&amp;CHAR(10)&amp;"・氏名:"&amp;②物品入力!L80&amp;CHAR(10)&amp;"・住所:"&amp;②物品入力!M80&amp;CHAR(10)&amp;"・電話:"&amp;②物品入力!N80))</f>
        <v/>
      </c>
      <c r="I74" s="47" t="str">
        <f>IF(編集!M72="","",IF(編集!M72="1",VLOOKUP(②物品入力!J80,コード!$C$2:$F$9,3,0),②物品入力!O80))</f>
        <v/>
      </c>
      <c r="J74" s="47" t="str">
        <f>IF(編集!M72="","",IF(編集!M72="1",VLOOKUP(②物品入力!K80,コード!$H$2:$L$4,3,0),②物品入力!P80))</f>
        <v/>
      </c>
      <c r="K74" s="47" t="str">
        <f>編集!CO72</f>
        <v/>
      </c>
    </row>
    <row r="75" spans="1:11" ht="81" customHeight="1" x14ac:dyDescent="0.15">
      <c r="A75" s="39" t="str">
        <f>編集!B73</f>
        <v/>
      </c>
      <c r="B75" s="42" t="str">
        <f>IF(編集!AA73=0,"",編集!AA73)</f>
        <v/>
      </c>
      <c r="C75" s="43" t="str">
        <f>IF(編集!AA73="","","一万:"&amp;編集!AB73&amp;"，五千:"&amp;編集!AC73&amp;CHAR(10)&amp;"二千:"&amp;編集!AD73&amp;"，千:"&amp;編集!AE73&amp;CHAR(10)&amp;"五百:"&amp;編集!AF73&amp;"，百:"&amp;編集!AG73&amp;CHAR(10)&amp;"五十:"&amp;編集!AH73&amp;"，十:"&amp;編集!AI73&amp;CHAR(10)&amp;"五:"&amp;編集!AJ73&amp;"，一:"&amp;編集!AK73)</f>
        <v/>
      </c>
      <c r="D75" s="45" t="str">
        <f>IF(編集!AW73="","",CONCATENATE(編集!AW73,IF(編集!AZ73="","",TEXT(編集!AZ73,"(@)")),IF(編集!BB73="","","、"),編集!BB73,IF(編集!BD73="","",TEXT(編集!BD73,"(@)")),IF(編集!BF73="","","、"),編集!BF73,IF(編集!BH73="","",TEXT(編集!BH73,"(@)")),IF(編集!BJ73="","","、"),編集!BJ73,IF(編集!BL73="","",TEXT(編集!BL73,"(@)"))))</f>
        <v/>
      </c>
      <c r="E75" s="45" t="str">
        <f>IF(AND(編集!AM73="",編集!AP73="")=TRUE,"",編集!AM73&amp;CHAR(10)&amp;編集!AP73)</f>
        <v/>
      </c>
      <c r="F75" s="46" t="str">
        <f>IF(②物品入力!C81="","",②物品入力!C81&amp;"年"&amp;CHAR(10)&amp;②物品入力!D81&amp;"月"&amp;②物品入力!E81&amp;"日"&amp;CHAR(10)&amp;②物品入力!F81&amp;"時"&amp;②物品入力!G81&amp;"分")</f>
        <v/>
      </c>
      <c r="G75" s="47" t="str">
        <f>編集!K73</f>
        <v/>
      </c>
      <c r="H75" s="47" t="str">
        <f>IF(編集!M73="","",IF(編集!M73="1",②物品入力!I81,②物品入力!I81&amp;CHAR(10)&amp;"・氏名:"&amp;②物品入力!L81&amp;CHAR(10)&amp;"・住所:"&amp;②物品入力!M81&amp;CHAR(10)&amp;"・電話:"&amp;②物品入力!N81))</f>
        <v/>
      </c>
      <c r="I75" s="47" t="str">
        <f>IF(編集!M73="","",IF(編集!M73="1",VLOOKUP(②物品入力!J81,コード!$C$2:$F$9,3,0),②物品入力!O81))</f>
        <v/>
      </c>
      <c r="J75" s="47" t="str">
        <f>IF(編集!M73="","",IF(編集!M73="1",VLOOKUP(②物品入力!K81,コード!$H$2:$L$4,3,0),②物品入力!P81))</f>
        <v/>
      </c>
      <c r="K75" s="47" t="str">
        <f>編集!CO73</f>
        <v/>
      </c>
    </row>
    <row r="76" spans="1:11" ht="81" customHeight="1" x14ac:dyDescent="0.15">
      <c r="A76" s="39" t="str">
        <f>編集!B74</f>
        <v/>
      </c>
      <c r="B76" s="42" t="str">
        <f>IF(編集!AA74=0,"",編集!AA74)</f>
        <v/>
      </c>
      <c r="C76" s="43" t="str">
        <f>IF(編集!AA74="","","一万:"&amp;編集!AB74&amp;"，五千:"&amp;編集!AC74&amp;CHAR(10)&amp;"二千:"&amp;編集!AD74&amp;"，千:"&amp;編集!AE74&amp;CHAR(10)&amp;"五百:"&amp;編集!AF74&amp;"，百:"&amp;編集!AG74&amp;CHAR(10)&amp;"五十:"&amp;編集!AH74&amp;"，十:"&amp;編集!AI74&amp;CHAR(10)&amp;"五:"&amp;編集!AJ74&amp;"，一:"&amp;編集!AK74)</f>
        <v/>
      </c>
      <c r="D76" s="45" t="str">
        <f>IF(編集!AW74="","",CONCATENATE(編集!AW74,IF(編集!AZ74="","",TEXT(編集!AZ74,"(@)")),IF(編集!BB74="","","、"),編集!BB74,IF(編集!BD74="","",TEXT(編集!BD74,"(@)")),IF(編集!BF74="","","、"),編集!BF74,IF(編集!BH74="","",TEXT(編集!BH74,"(@)")),IF(編集!BJ74="","","、"),編集!BJ74,IF(編集!BL74="","",TEXT(編集!BL74,"(@)"))))</f>
        <v/>
      </c>
      <c r="E76" s="45" t="str">
        <f>IF(AND(編集!AM74="",編集!AP74="")=TRUE,"",編集!AM74&amp;CHAR(10)&amp;編集!AP74)</f>
        <v/>
      </c>
      <c r="F76" s="46" t="str">
        <f>IF(②物品入力!C82="","",②物品入力!C82&amp;"年"&amp;CHAR(10)&amp;②物品入力!D82&amp;"月"&amp;②物品入力!E82&amp;"日"&amp;CHAR(10)&amp;②物品入力!F82&amp;"時"&amp;②物品入力!G82&amp;"分")</f>
        <v/>
      </c>
      <c r="G76" s="47" t="str">
        <f>編集!K74</f>
        <v/>
      </c>
      <c r="H76" s="47" t="str">
        <f>IF(編集!M74="","",IF(編集!M74="1",②物品入力!I82,②物品入力!I82&amp;CHAR(10)&amp;"・氏名:"&amp;②物品入力!L82&amp;CHAR(10)&amp;"・住所:"&amp;②物品入力!M82&amp;CHAR(10)&amp;"・電話:"&amp;②物品入力!N82))</f>
        <v/>
      </c>
      <c r="I76" s="47" t="str">
        <f>IF(編集!M74="","",IF(編集!M74="1",VLOOKUP(②物品入力!J82,コード!$C$2:$F$9,3,0),②物品入力!O82))</f>
        <v/>
      </c>
      <c r="J76" s="47" t="str">
        <f>IF(編集!M74="","",IF(編集!M74="1",VLOOKUP(②物品入力!K82,コード!$H$2:$L$4,3,0),②物品入力!P82))</f>
        <v/>
      </c>
      <c r="K76" s="47" t="str">
        <f>編集!CO74</f>
        <v/>
      </c>
    </row>
    <row r="77" spans="1:11" ht="81" customHeight="1" x14ac:dyDescent="0.15">
      <c r="A77" s="39" t="str">
        <f>編集!B75</f>
        <v/>
      </c>
      <c r="B77" s="42" t="str">
        <f>IF(編集!AA75=0,"",編集!AA75)</f>
        <v/>
      </c>
      <c r="C77" s="43" t="str">
        <f>IF(編集!AA75="","","一万:"&amp;編集!AB75&amp;"，五千:"&amp;編集!AC75&amp;CHAR(10)&amp;"二千:"&amp;編集!AD75&amp;"，千:"&amp;編集!AE75&amp;CHAR(10)&amp;"五百:"&amp;編集!AF75&amp;"，百:"&amp;編集!AG75&amp;CHAR(10)&amp;"五十:"&amp;編集!AH75&amp;"，十:"&amp;編集!AI75&amp;CHAR(10)&amp;"五:"&amp;編集!AJ75&amp;"，一:"&amp;編集!AK75)</f>
        <v/>
      </c>
      <c r="D77" s="45" t="str">
        <f>IF(編集!AW75="","",CONCATENATE(編集!AW75,IF(編集!AZ75="","",TEXT(編集!AZ75,"(@)")),IF(編集!BB75="","","、"),編集!BB75,IF(編集!BD75="","",TEXT(編集!BD75,"(@)")),IF(編集!BF75="","","、"),編集!BF75,IF(編集!BH75="","",TEXT(編集!BH75,"(@)")),IF(編集!BJ75="","","、"),編集!BJ75,IF(編集!BL75="","",TEXT(編集!BL75,"(@)"))))</f>
        <v/>
      </c>
      <c r="E77" s="45" t="str">
        <f>IF(AND(編集!AM75="",編集!AP75="")=TRUE,"",編集!AM75&amp;CHAR(10)&amp;編集!AP75)</f>
        <v/>
      </c>
      <c r="F77" s="46" t="str">
        <f>IF(②物品入力!C83="","",②物品入力!C83&amp;"年"&amp;CHAR(10)&amp;②物品入力!D83&amp;"月"&amp;②物品入力!E83&amp;"日"&amp;CHAR(10)&amp;②物品入力!F83&amp;"時"&amp;②物品入力!G83&amp;"分")</f>
        <v/>
      </c>
      <c r="G77" s="47" t="str">
        <f>編集!K75</f>
        <v/>
      </c>
      <c r="H77" s="47" t="str">
        <f>IF(編集!M75="","",IF(編集!M75="1",②物品入力!I83,②物品入力!I83&amp;CHAR(10)&amp;"・氏名:"&amp;②物品入力!L83&amp;CHAR(10)&amp;"・住所:"&amp;②物品入力!M83&amp;CHAR(10)&amp;"・電話:"&amp;②物品入力!N83))</f>
        <v/>
      </c>
      <c r="I77" s="47" t="str">
        <f>IF(編集!M75="","",IF(編集!M75="1",VLOOKUP(②物品入力!J83,コード!$C$2:$F$9,3,0),②物品入力!O83))</f>
        <v/>
      </c>
      <c r="J77" s="47" t="str">
        <f>IF(編集!M75="","",IF(編集!M75="1",VLOOKUP(②物品入力!K83,コード!$H$2:$L$4,3,0),②物品入力!P83))</f>
        <v/>
      </c>
      <c r="K77" s="47" t="str">
        <f>編集!CO75</f>
        <v/>
      </c>
    </row>
    <row r="78" spans="1:11" ht="81" customHeight="1" x14ac:dyDescent="0.15">
      <c r="A78" s="39" t="str">
        <f>編集!B76</f>
        <v/>
      </c>
      <c r="B78" s="42" t="str">
        <f>IF(編集!AA76=0,"",編集!AA76)</f>
        <v/>
      </c>
      <c r="C78" s="43" t="str">
        <f>IF(編集!AA76="","","一万:"&amp;編集!AB76&amp;"，五千:"&amp;編集!AC76&amp;CHAR(10)&amp;"二千:"&amp;編集!AD76&amp;"，千:"&amp;編集!AE76&amp;CHAR(10)&amp;"五百:"&amp;編集!AF76&amp;"，百:"&amp;編集!AG76&amp;CHAR(10)&amp;"五十:"&amp;編集!AH76&amp;"，十:"&amp;編集!AI76&amp;CHAR(10)&amp;"五:"&amp;編集!AJ76&amp;"，一:"&amp;編集!AK76)</f>
        <v/>
      </c>
      <c r="D78" s="45" t="str">
        <f>IF(編集!AW76="","",CONCATENATE(編集!AW76,IF(編集!AZ76="","",TEXT(編集!AZ76,"(@)")),IF(編集!BB76="","","、"),編集!BB76,IF(編集!BD76="","",TEXT(編集!BD76,"(@)")),IF(編集!BF76="","","、"),編集!BF76,IF(編集!BH76="","",TEXT(編集!BH76,"(@)")),IF(編集!BJ76="","","、"),編集!BJ76,IF(編集!BL76="","",TEXT(編集!BL76,"(@)"))))</f>
        <v/>
      </c>
      <c r="E78" s="45" t="str">
        <f>IF(AND(編集!AM76="",編集!AP76="")=TRUE,"",編集!AM76&amp;CHAR(10)&amp;編集!AP76)</f>
        <v/>
      </c>
      <c r="F78" s="46" t="str">
        <f>IF(②物品入力!C84="","",②物品入力!C84&amp;"年"&amp;CHAR(10)&amp;②物品入力!D84&amp;"月"&amp;②物品入力!E84&amp;"日"&amp;CHAR(10)&amp;②物品入力!F84&amp;"時"&amp;②物品入力!G84&amp;"分")</f>
        <v/>
      </c>
      <c r="G78" s="47" t="str">
        <f>編集!K76</f>
        <v/>
      </c>
      <c r="H78" s="47" t="str">
        <f>IF(編集!M76="","",IF(編集!M76="1",②物品入力!I84,②物品入力!I84&amp;CHAR(10)&amp;"・氏名:"&amp;②物品入力!L84&amp;CHAR(10)&amp;"・住所:"&amp;②物品入力!M84&amp;CHAR(10)&amp;"・電話:"&amp;②物品入力!N84))</f>
        <v/>
      </c>
      <c r="I78" s="47" t="str">
        <f>IF(編集!M76="","",IF(編集!M76="1",VLOOKUP(②物品入力!J84,コード!$C$2:$F$9,3,0),②物品入力!O84))</f>
        <v/>
      </c>
      <c r="J78" s="47" t="str">
        <f>IF(編集!M76="","",IF(編集!M76="1",VLOOKUP(②物品入力!K84,コード!$H$2:$L$4,3,0),②物品入力!P84))</f>
        <v/>
      </c>
      <c r="K78" s="47" t="str">
        <f>編集!CO76</f>
        <v/>
      </c>
    </row>
    <row r="79" spans="1:11" ht="81" customHeight="1" x14ac:dyDescent="0.15">
      <c r="A79" s="39" t="str">
        <f>編集!B77</f>
        <v/>
      </c>
      <c r="B79" s="42" t="str">
        <f>IF(編集!AA77=0,"",編集!AA77)</f>
        <v/>
      </c>
      <c r="C79" s="43" t="str">
        <f>IF(編集!AA77="","","一万:"&amp;編集!AB77&amp;"，五千:"&amp;編集!AC77&amp;CHAR(10)&amp;"二千:"&amp;編集!AD77&amp;"，千:"&amp;編集!AE77&amp;CHAR(10)&amp;"五百:"&amp;編集!AF77&amp;"，百:"&amp;編集!AG77&amp;CHAR(10)&amp;"五十:"&amp;編集!AH77&amp;"，十:"&amp;編集!AI77&amp;CHAR(10)&amp;"五:"&amp;編集!AJ77&amp;"，一:"&amp;編集!AK77)</f>
        <v/>
      </c>
      <c r="D79" s="45" t="str">
        <f>IF(編集!AW77="","",CONCATENATE(編集!AW77,IF(編集!AZ77="","",TEXT(編集!AZ77,"(@)")),IF(編集!BB77="","","、"),編集!BB77,IF(編集!BD77="","",TEXT(編集!BD77,"(@)")),IF(編集!BF77="","","、"),編集!BF77,IF(編集!BH77="","",TEXT(編集!BH77,"(@)")),IF(編集!BJ77="","","、"),編集!BJ77,IF(編集!BL77="","",TEXT(編集!BL77,"(@)"))))</f>
        <v/>
      </c>
      <c r="E79" s="45" t="str">
        <f>IF(AND(編集!AM77="",編集!AP77="")=TRUE,"",編集!AM77&amp;CHAR(10)&amp;編集!AP77)</f>
        <v/>
      </c>
      <c r="F79" s="46" t="str">
        <f>IF(②物品入力!C85="","",②物品入力!C85&amp;"年"&amp;CHAR(10)&amp;②物品入力!D85&amp;"月"&amp;②物品入力!E85&amp;"日"&amp;CHAR(10)&amp;②物品入力!F85&amp;"時"&amp;②物品入力!G85&amp;"分")</f>
        <v/>
      </c>
      <c r="G79" s="47" t="str">
        <f>編集!K77</f>
        <v/>
      </c>
      <c r="H79" s="47" t="str">
        <f>IF(編集!M77="","",IF(編集!M77="1",②物品入力!I85,②物品入力!I85&amp;CHAR(10)&amp;"・氏名:"&amp;②物品入力!L85&amp;CHAR(10)&amp;"・住所:"&amp;②物品入力!M85&amp;CHAR(10)&amp;"・電話:"&amp;②物品入力!N85))</f>
        <v/>
      </c>
      <c r="I79" s="47" t="str">
        <f>IF(編集!M77="","",IF(編集!M77="1",VLOOKUP(②物品入力!J85,コード!$C$2:$F$9,3,0),②物品入力!O85))</f>
        <v/>
      </c>
      <c r="J79" s="47" t="str">
        <f>IF(編集!M77="","",IF(編集!M77="1",VLOOKUP(②物品入力!K85,コード!$H$2:$L$4,3,0),②物品入力!P85))</f>
        <v/>
      </c>
      <c r="K79" s="47" t="str">
        <f>編集!CO77</f>
        <v/>
      </c>
    </row>
    <row r="80" spans="1:11" ht="81" customHeight="1" x14ac:dyDescent="0.15">
      <c r="A80" s="39" t="str">
        <f>編集!B78</f>
        <v/>
      </c>
      <c r="B80" s="42" t="str">
        <f>IF(編集!AA78=0,"",編集!AA78)</f>
        <v/>
      </c>
      <c r="C80" s="43" t="str">
        <f>IF(編集!AA78="","","一万:"&amp;編集!AB78&amp;"，五千:"&amp;編集!AC78&amp;CHAR(10)&amp;"二千:"&amp;編集!AD78&amp;"，千:"&amp;編集!AE78&amp;CHAR(10)&amp;"五百:"&amp;編集!AF78&amp;"，百:"&amp;編集!AG78&amp;CHAR(10)&amp;"五十:"&amp;編集!AH78&amp;"，十:"&amp;編集!AI78&amp;CHAR(10)&amp;"五:"&amp;編集!AJ78&amp;"，一:"&amp;編集!AK78)</f>
        <v/>
      </c>
      <c r="D80" s="45" t="str">
        <f>IF(編集!AW78="","",CONCATENATE(編集!AW78,IF(編集!AZ78="","",TEXT(編集!AZ78,"(@)")),IF(編集!BB78="","","、"),編集!BB78,IF(編集!BD78="","",TEXT(編集!BD78,"(@)")),IF(編集!BF78="","","、"),編集!BF78,IF(編集!BH78="","",TEXT(編集!BH78,"(@)")),IF(編集!BJ78="","","、"),編集!BJ78,IF(編集!BL78="","",TEXT(編集!BL78,"(@)"))))</f>
        <v/>
      </c>
      <c r="E80" s="45" t="str">
        <f>IF(AND(編集!AM78="",編集!AP78="")=TRUE,"",編集!AM78&amp;CHAR(10)&amp;編集!AP78)</f>
        <v/>
      </c>
      <c r="F80" s="46" t="str">
        <f>IF(②物品入力!C86="","",②物品入力!C86&amp;"年"&amp;CHAR(10)&amp;②物品入力!D86&amp;"月"&amp;②物品入力!E86&amp;"日"&amp;CHAR(10)&amp;②物品入力!F86&amp;"時"&amp;②物品入力!G86&amp;"分")</f>
        <v/>
      </c>
      <c r="G80" s="47" t="str">
        <f>編集!K78</f>
        <v/>
      </c>
      <c r="H80" s="47" t="str">
        <f>IF(編集!M78="","",IF(編集!M78="1",②物品入力!I86,②物品入力!I86&amp;CHAR(10)&amp;"・氏名:"&amp;②物品入力!L86&amp;CHAR(10)&amp;"・住所:"&amp;②物品入力!M86&amp;CHAR(10)&amp;"・電話:"&amp;②物品入力!N86))</f>
        <v/>
      </c>
      <c r="I80" s="47" t="str">
        <f>IF(編集!M78="","",IF(編集!M78="1",VLOOKUP(②物品入力!J86,コード!$C$2:$F$9,3,0),②物品入力!O86))</f>
        <v/>
      </c>
      <c r="J80" s="47" t="str">
        <f>IF(編集!M78="","",IF(編集!M78="1",VLOOKUP(②物品入力!K86,コード!$H$2:$L$4,3,0),②物品入力!P86))</f>
        <v/>
      </c>
      <c r="K80" s="47" t="str">
        <f>編集!CO78</f>
        <v/>
      </c>
    </row>
    <row r="81" spans="1:11" ht="81" customHeight="1" x14ac:dyDescent="0.15">
      <c r="A81" s="39" t="str">
        <f>編集!B79</f>
        <v/>
      </c>
      <c r="B81" s="42" t="str">
        <f>IF(編集!AA79=0,"",編集!AA79)</f>
        <v/>
      </c>
      <c r="C81" s="43" t="str">
        <f>IF(編集!AA79="","","一万:"&amp;編集!AB79&amp;"，五千:"&amp;編集!AC79&amp;CHAR(10)&amp;"二千:"&amp;編集!AD79&amp;"，千:"&amp;編集!AE79&amp;CHAR(10)&amp;"五百:"&amp;編集!AF79&amp;"，百:"&amp;編集!AG79&amp;CHAR(10)&amp;"五十:"&amp;編集!AH79&amp;"，十:"&amp;編集!AI79&amp;CHAR(10)&amp;"五:"&amp;編集!AJ79&amp;"，一:"&amp;編集!AK79)</f>
        <v/>
      </c>
      <c r="D81" s="45" t="str">
        <f>IF(編集!AW79="","",CONCATENATE(編集!AW79,IF(編集!AZ79="","",TEXT(編集!AZ79,"(@)")),IF(編集!BB79="","","、"),編集!BB79,IF(編集!BD79="","",TEXT(編集!BD79,"(@)")),IF(編集!BF79="","","、"),編集!BF79,IF(編集!BH79="","",TEXT(編集!BH79,"(@)")),IF(編集!BJ79="","","、"),編集!BJ79,IF(編集!BL79="","",TEXT(編集!BL79,"(@)"))))</f>
        <v/>
      </c>
      <c r="E81" s="45" t="str">
        <f>IF(AND(編集!AM79="",編集!AP79="")=TRUE,"",編集!AM79&amp;CHAR(10)&amp;編集!AP79)</f>
        <v/>
      </c>
      <c r="F81" s="46" t="str">
        <f>IF(②物品入力!C87="","",②物品入力!C87&amp;"年"&amp;CHAR(10)&amp;②物品入力!D87&amp;"月"&amp;②物品入力!E87&amp;"日"&amp;CHAR(10)&amp;②物品入力!F87&amp;"時"&amp;②物品入力!G87&amp;"分")</f>
        <v/>
      </c>
      <c r="G81" s="47" t="str">
        <f>編集!K79</f>
        <v/>
      </c>
      <c r="H81" s="47" t="str">
        <f>IF(編集!M79="","",IF(編集!M79="1",②物品入力!I87,②物品入力!I87&amp;CHAR(10)&amp;"・氏名:"&amp;②物品入力!L87&amp;CHAR(10)&amp;"・住所:"&amp;②物品入力!M87&amp;CHAR(10)&amp;"・電話:"&amp;②物品入力!N87))</f>
        <v/>
      </c>
      <c r="I81" s="47" t="str">
        <f>IF(編集!M79="","",IF(編集!M79="1",VLOOKUP(②物品入力!J87,コード!$C$2:$F$9,3,0),②物品入力!O87))</f>
        <v/>
      </c>
      <c r="J81" s="47" t="str">
        <f>IF(編集!M79="","",IF(編集!M79="1",VLOOKUP(②物品入力!K87,コード!$H$2:$L$4,3,0),②物品入力!P87))</f>
        <v/>
      </c>
      <c r="K81" s="47" t="str">
        <f>編集!CO79</f>
        <v/>
      </c>
    </row>
    <row r="82" spans="1:11" ht="81" customHeight="1" x14ac:dyDescent="0.15">
      <c r="A82" s="39" t="str">
        <f>編集!B80</f>
        <v/>
      </c>
      <c r="B82" s="42" t="str">
        <f>IF(編集!AA80=0,"",編集!AA80)</f>
        <v/>
      </c>
      <c r="C82" s="43" t="str">
        <f>IF(編集!AA80="","","一万:"&amp;編集!AB80&amp;"，五千:"&amp;編集!AC80&amp;CHAR(10)&amp;"二千:"&amp;編集!AD80&amp;"，千:"&amp;編集!AE80&amp;CHAR(10)&amp;"五百:"&amp;編集!AF80&amp;"，百:"&amp;編集!AG80&amp;CHAR(10)&amp;"五十:"&amp;編集!AH80&amp;"，十:"&amp;編集!AI80&amp;CHAR(10)&amp;"五:"&amp;編集!AJ80&amp;"，一:"&amp;編集!AK80)</f>
        <v/>
      </c>
      <c r="D82" s="45" t="str">
        <f>IF(編集!AW80="","",CONCATENATE(編集!AW80,IF(編集!AZ80="","",TEXT(編集!AZ80,"(@)")),IF(編集!BB80="","","、"),編集!BB80,IF(編集!BD80="","",TEXT(編集!BD80,"(@)")),IF(編集!BF80="","","、"),編集!BF80,IF(編集!BH80="","",TEXT(編集!BH80,"(@)")),IF(編集!BJ80="","","、"),編集!BJ80,IF(編集!BL80="","",TEXT(編集!BL80,"(@)"))))</f>
        <v/>
      </c>
      <c r="E82" s="45" t="str">
        <f>IF(AND(編集!AM80="",編集!AP80="")=TRUE,"",編集!AM80&amp;CHAR(10)&amp;編集!AP80)</f>
        <v/>
      </c>
      <c r="F82" s="46" t="str">
        <f>IF(②物品入力!C88="","",②物品入力!C88&amp;"年"&amp;CHAR(10)&amp;②物品入力!D88&amp;"月"&amp;②物品入力!E88&amp;"日"&amp;CHAR(10)&amp;②物品入力!F88&amp;"時"&amp;②物品入力!G88&amp;"分")</f>
        <v/>
      </c>
      <c r="G82" s="47" t="str">
        <f>編集!K80</f>
        <v/>
      </c>
      <c r="H82" s="47" t="str">
        <f>IF(編集!M80="","",IF(編集!M80="1",②物品入力!I88,②物品入力!I88&amp;CHAR(10)&amp;"・氏名:"&amp;②物品入力!L88&amp;CHAR(10)&amp;"・住所:"&amp;②物品入力!M88&amp;CHAR(10)&amp;"・電話:"&amp;②物品入力!N88))</f>
        <v/>
      </c>
      <c r="I82" s="47" t="str">
        <f>IF(編集!M80="","",IF(編集!M80="1",VLOOKUP(②物品入力!J88,コード!$C$2:$F$9,3,0),②物品入力!O88))</f>
        <v/>
      </c>
      <c r="J82" s="47" t="str">
        <f>IF(編集!M80="","",IF(編集!M80="1",VLOOKUP(②物品入力!K88,コード!$H$2:$L$4,3,0),②物品入力!P88))</f>
        <v/>
      </c>
      <c r="K82" s="47" t="str">
        <f>編集!CO80</f>
        <v/>
      </c>
    </row>
    <row r="83" spans="1:11" ht="81" customHeight="1" x14ac:dyDescent="0.15">
      <c r="A83" s="39" t="str">
        <f>編集!B81</f>
        <v/>
      </c>
      <c r="B83" s="42" t="str">
        <f>IF(編集!AA81=0,"",編集!AA81)</f>
        <v/>
      </c>
      <c r="C83" s="43" t="str">
        <f>IF(編集!AA81="","","一万:"&amp;編集!AB81&amp;"，五千:"&amp;編集!AC81&amp;CHAR(10)&amp;"二千:"&amp;編集!AD81&amp;"，千:"&amp;編集!AE81&amp;CHAR(10)&amp;"五百:"&amp;編集!AF81&amp;"，百:"&amp;編集!AG81&amp;CHAR(10)&amp;"五十:"&amp;編集!AH81&amp;"，十:"&amp;編集!AI81&amp;CHAR(10)&amp;"五:"&amp;編集!AJ81&amp;"，一:"&amp;編集!AK81)</f>
        <v/>
      </c>
      <c r="D83" s="45" t="str">
        <f>IF(編集!AW81="","",CONCATENATE(編集!AW81,IF(編集!AZ81="","",TEXT(編集!AZ81,"(@)")),IF(編集!BB81="","","、"),編集!BB81,IF(編集!BD81="","",TEXT(編集!BD81,"(@)")),IF(編集!BF81="","","、"),編集!BF81,IF(編集!BH81="","",TEXT(編集!BH81,"(@)")),IF(編集!BJ81="","","、"),編集!BJ81,IF(編集!BL81="","",TEXT(編集!BL81,"(@)"))))</f>
        <v/>
      </c>
      <c r="E83" s="45" t="str">
        <f>IF(AND(編集!AM81="",編集!AP81="")=TRUE,"",編集!AM81&amp;CHAR(10)&amp;編集!AP81)</f>
        <v/>
      </c>
      <c r="F83" s="46" t="str">
        <f>IF(②物品入力!C89="","",②物品入力!C89&amp;"年"&amp;CHAR(10)&amp;②物品入力!D89&amp;"月"&amp;②物品入力!E89&amp;"日"&amp;CHAR(10)&amp;②物品入力!F89&amp;"時"&amp;②物品入力!G89&amp;"分")</f>
        <v/>
      </c>
      <c r="G83" s="47" t="str">
        <f>編集!K81</f>
        <v/>
      </c>
      <c r="H83" s="47" t="str">
        <f>IF(編集!M81="","",IF(編集!M81="1",②物品入力!I89,②物品入力!I89&amp;CHAR(10)&amp;"・氏名:"&amp;②物品入力!L89&amp;CHAR(10)&amp;"・住所:"&amp;②物品入力!M89&amp;CHAR(10)&amp;"・電話:"&amp;②物品入力!N89))</f>
        <v/>
      </c>
      <c r="I83" s="47" t="str">
        <f>IF(編集!M81="","",IF(編集!M81="1",VLOOKUP(②物品入力!J89,コード!$C$2:$F$9,3,0),②物品入力!O89))</f>
        <v/>
      </c>
      <c r="J83" s="47" t="str">
        <f>IF(編集!M81="","",IF(編集!M81="1",VLOOKUP(②物品入力!K89,コード!$H$2:$L$4,3,0),②物品入力!P89))</f>
        <v/>
      </c>
      <c r="K83" s="47" t="str">
        <f>編集!CO81</f>
        <v/>
      </c>
    </row>
    <row r="84" spans="1:11" ht="81" customHeight="1" x14ac:dyDescent="0.15">
      <c r="A84" s="39" t="str">
        <f>編集!B82</f>
        <v/>
      </c>
      <c r="B84" s="42" t="str">
        <f>IF(編集!AA82=0,"",編集!AA82)</f>
        <v/>
      </c>
      <c r="C84" s="43" t="str">
        <f>IF(編集!AA82="","","一万:"&amp;編集!AB82&amp;"，五千:"&amp;編集!AC82&amp;CHAR(10)&amp;"二千:"&amp;編集!AD82&amp;"，千:"&amp;編集!AE82&amp;CHAR(10)&amp;"五百:"&amp;編集!AF82&amp;"，百:"&amp;編集!AG82&amp;CHAR(10)&amp;"五十:"&amp;編集!AH82&amp;"，十:"&amp;編集!AI82&amp;CHAR(10)&amp;"五:"&amp;編集!AJ82&amp;"，一:"&amp;編集!AK82)</f>
        <v/>
      </c>
      <c r="D84" s="45" t="str">
        <f>IF(編集!AW82="","",CONCATENATE(編集!AW82,IF(編集!AZ82="","",TEXT(編集!AZ82,"(@)")),IF(編集!BB82="","","、"),編集!BB82,IF(編集!BD82="","",TEXT(編集!BD82,"(@)")),IF(編集!BF82="","","、"),編集!BF82,IF(編集!BH82="","",TEXT(編集!BH82,"(@)")),IF(編集!BJ82="","","、"),編集!BJ82,IF(編集!BL82="","",TEXT(編集!BL82,"(@)"))))</f>
        <v/>
      </c>
      <c r="E84" s="45" t="str">
        <f>IF(AND(編集!AM82="",編集!AP82="")=TRUE,"",編集!AM82&amp;CHAR(10)&amp;編集!AP82)</f>
        <v/>
      </c>
      <c r="F84" s="46" t="str">
        <f>IF(②物品入力!C90="","",②物品入力!C90&amp;"年"&amp;CHAR(10)&amp;②物品入力!D90&amp;"月"&amp;②物品入力!E90&amp;"日"&amp;CHAR(10)&amp;②物品入力!F90&amp;"時"&amp;②物品入力!G90&amp;"分")</f>
        <v/>
      </c>
      <c r="G84" s="47" t="str">
        <f>編集!K82</f>
        <v/>
      </c>
      <c r="H84" s="47" t="str">
        <f>IF(編集!M82="","",IF(編集!M82="1",②物品入力!I90,②物品入力!I90&amp;CHAR(10)&amp;"・氏名:"&amp;②物品入力!L90&amp;CHAR(10)&amp;"・住所:"&amp;②物品入力!M90&amp;CHAR(10)&amp;"・電話:"&amp;②物品入力!N90))</f>
        <v/>
      </c>
      <c r="I84" s="47" t="str">
        <f>IF(編集!M82="","",IF(編集!M82="1",VLOOKUP(②物品入力!J90,コード!$C$2:$F$9,3,0),②物品入力!O90))</f>
        <v/>
      </c>
      <c r="J84" s="47" t="str">
        <f>IF(編集!M82="","",IF(編集!M82="1",VLOOKUP(②物品入力!K90,コード!$H$2:$L$4,3,0),②物品入力!P90))</f>
        <v/>
      </c>
      <c r="K84" s="47" t="str">
        <f>編集!CO82</f>
        <v/>
      </c>
    </row>
    <row r="85" spans="1:11" ht="81" customHeight="1" x14ac:dyDescent="0.15">
      <c r="A85" s="39" t="str">
        <f>編集!B83</f>
        <v/>
      </c>
      <c r="B85" s="42" t="str">
        <f>IF(編集!AA83=0,"",編集!AA83)</f>
        <v/>
      </c>
      <c r="C85" s="43" t="str">
        <f>IF(編集!AA83="","","一万:"&amp;編集!AB83&amp;"，五千:"&amp;編集!AC83&amp;CHAR(10)&amp;"二千:"&amp;編集!AD83&amp;"，千:"&amp;編集!AE83&amp;CHAR(10)&amp;"五百:"&amp;編集!AF83&amp;"，百:"&amp;編集!AG83&amp;CHAR(10)&amp;"五十:"&amp;編集!AH83&amp;"，十:"&amp;編集!AI83&amp;CHAR(10)&amp;"五:"&amp;編集!AJ83&amp;"，一:"&amp;編集!AK83)</f>
        <v/>
      </c>
      <c r="D85" s="45" t="str">
        <f>IF(編集!AW83="","",CONCATENATE(編集!AW83,IF(編集!AZ83="","",TEXT(編集!AZ83,"(@)")),IF(編集!BB83="","","、"),編集!BB83,IF(編集!BD83="","",TEXT(編集!BD83,"(@)")),IF(編集!BF83="","","、"),編集!BF83,IF(編集!BH83="","",TEXT(編集!BH83,"(@)")),IF(編集!BJ83="","","、"),編集!BJ83,IF(編集!BL83="","",TEXT(編集!BL83,"(@)"))))</f>
        <v/>
      </c>
      <c r="E85" s="45" t="str">
        <f>IF(AND(編集!AM83="",編集!AP83="")=TRUE,"",編集!AM83&amp;CHAR(10)&amp;編集!AP83)</f>
        <v/>
      </c>
      <c r="F85" s="46" t="str">
        <f>IF(②物品入力!C91="","",②物品入力!C91&amp;"年"&amp;CHAR(10)&amp;②物品入力!D91&amp;"月"&amp;②物品入力!E91&amp;"日"&amp;CHAR(10)&amp;②物品入力!F91&amp;"時"&amp;②物品入力!G91&amp;"分")</f>
        <v/>
      </c>
      <c r="G85" s="47" t="str">
        <f>編集!K83</f>
        <v/>
      </c>
      <c r="H85" s="47" t="str">
        <f>IF(編集!M83="","",IF(編集!M83="1",②物品入力!I91,②物品入力!I91&amp;CHAR(10)&amp;"・氏名:"&amp;②物品入力!L91&amp;CHAR(10)&amp;"・住所:"&amp;②物品入力!M91&amp;CHAR(10)&amp;"・電話:"&amp;②物品入力!N91))</f>
        <v/>
      </c>
      <c r="I85" s="47" t="str">
        <f>IF(編集!M83="","",IF(編集!M83="1",VLOOKUP(②物品入力!J91,コード!$C$2:$F$9,3,0),②物品入力!O91))</f>
        <v/>
      </c>
      <c r="J85" s="47" t="str">
        <f>IF(編集!M83="","",IF(編集!M83="1",VLOOKUP(②物品入力!K91,コード!$H$2:$L$4,3,0),②物品入力!P91))</f>
        <v/>
      </c>
      <c r="K85" s="47" t="str">
        <f>編集!CO83</f>
        <v/>
      </c>
    </row>
    <row r="86" spans="1:11" ht="81" customHeight="1" x14ac:dyDescent="0.15">
      <c r="A86" s="39" t="str">
        <f>編集!B84</f>
        <v/>
      </c>
      <c r="B86" s="42" t="str">
        <f>IF(編集!AA84=0,"",編集!AA84)</f>
        <v/>
      </c>
      <c r="C86" s="43" t="str">
        <f>IF(編集!AA84="","","一万:"&amp;編集!AB84&amp;"，五千:"&amp;編集!AC84&amp;CHAR(10)&amp;"二千:"&amp;編集!AD84&amp;"，千:"&amp;編集!AE84&amp;CHAR(10)&amp;"五百:"&amp;編集!AF84&amp;"，百:"&amp;編集!AG84&amp;CHAR(10)&amp;"五十:"&amp;編集!AH84&amp;"，十:"&amp;編集!AI84&amp;CHAR(10)&amp;"五:"&amp;編集!AJ84&amp;"，一:"&amp;編集!AK84)</f>
        <v/>
      </c>
      <c r="D86" s="45" t="str">
        <f>IF(編集!AW84="","",CONCATENATE(編集!AW84,IF(編集!AZ84="","",TEXT(編集!AZ84,"(@)")),IF(編集!BB84="","","、"),編集!BB84,IF(編集!BD84="","",TEXT(編集!BD84,"(@)")),IF(編集!BF84="","","、"),編集!BF84,IF(編集!BH84="","",TEXT(編集!BH84,"(@)")),IF(編集!BJ84="","","、"),編集!BJ84,IF(編集!BL84="","",TEXT(編集!BL84,"(@)"))))</f>
        <v/>
      </c>
      <c r="E86" s="45" t="str">
        <f>IF(AND(編集!AM84="",編集!AP84="")=TRUE,"",編集!AM84&amp;CHAR(10)&amp;編集!AP84)</f>
        <v/>
      </c>
      <c r="F86" s="46" t="str">
        <f>IF(②物品入力!C92="","",②物品入力!C92&amp;"年"&amp;CHAR(10)&amp;②物品入力!D92&amp;"月"&amp;②物品入力!E92&amp;"日"&amp;CHAR(10)&amp;②物品入力!F92&amp;"時"&amp;②物品入力!G92&amp;"分")</f>
        <v/>
      </c>
      <c r="G86" s="47" t="str">
        <f>編集!K84</f>
        <v/>
      </c>
      <c r="H86" s="47" t="str">
        <f>IF(編集!M84="","",IF(編集!M84="1",②物品入力!I92,②物品入力!I92&amp;CHAR(10)&amp;"・氏名:"&amp;②物品入力!L92&amp;CHAR(10)&amp;"・住所:"&amp;②物品入力!M92&amp;CHAR(10)&amp;"・電話:"&amp;②物品入力!N92))</f>
        <v/>
      </c>
      <c r="I86" s="47" t="str">
        <f>IF(編集!M84="","",IF(編集!M84="1",VLOOKUP(②物品入力!J92,コード!$C$2:$F$9,3,0),②物品入力!O92))</f>
        <v/>
      </c>
      <c r="J86" s="47" t="str">
        <f>IF(編集!M84="","",IF(編集!M84="1",VLOOKUP(②物品入力!K92,コード!$H$2:$L$4,3,0),②物品入力!P92))</f>
        <v/>
      </c>
      <c r="K86" s="47" t="str">
        <f>編集!CO84</f>
        <v/>
      </c>
    </row>
    <row r="87" spans="1:11" ht="81" customHeight="1" x14ac:dyDescent="0.15">
      <c r="A87" s="39" t="str">
        <f>編集!B85</f>
        <v/>
      </c>
      <c r="B87" s="42" t="str">
        <f>IF(編集!AA85=0,"",編集!AA85)</f>
        <v/>
      </c>
      <c r="C87" s="43" t="str">
        <f>IF(編集!AA85="","","一万:"&amp;編集!AB85&amp;"，五千:"&amp;編集!AC85&amp;CHAR(10)&amp;"二千:"&amp;編集!AD85&amp;"，千:"&amp;編集!AE85&amp;CHAR(10)&amp;"五百:"&amp;編集!AF85&amp;"，百:"&amp;編集!AG85&amp;CHAR(10)&amp;"五十:"&amp;編集!AH85&amp;"，十:"&amp;編集!AI85&amp;CHAR(10)&amp;"五:"&amp;編集!AJ85&amp;"，一:"&amp;編集!AK85)</f>
        <v/>
      </c>
      <c r="D87" s="45" t="str">
        <f>IF(編集!AW85="","",CONCATENATE(編集!AW85,IF(編集!AZ85="","",TEXT(編集!AZ85,"(@)")),IF(編集!BB85="","","、"),編集!BB85,IF(編集!BD85="","",TEXT(編集!BD85,"(@)")),IF(編集!BF85="","","、"),編集!BF85,IF(編集!BH85="","",TEXT(編集!BH85,"(@)")),IF(編集!BJ85="","","、"),編集!BJ85,IF(編集!BL85="","",TEXT(編集!BL85,"(@)"))))</f>
        <v/>
      </c>
      <c r="E87" s="45" t="str">
        <f>IF(AND(編集!AM85="",編集!AP85="")=TRUE,"",編集!AM85&amp;CHAR(10)&amp;編集!AP85)</f>
        <v/>
      </c>
      <c r="F87" s="46" t="str">
        <f>IF(②物品入力!C93="","",②物品入力!C93&amp;"年"&amp;CHAR(10)&amp;②物品入力!D93&amp;"月"&amp;②物品入力!E93&amp;"日"&amp;CHAR(10)&amp;②物品入力!F93&amp;"時"&amp;②物品入力!G93&amp;"分")</f>
        <v/>
      </c>
      <c r="G87" s="47" t="str">
        <f>編集!K85</f>
        <v/>
      </c>
      <c r="H87" s="47" t="str">
        <f>IF(編集!M85="","",IF(編集!M85="1",②物品入力!I93,②物品入力!I93&amp;CHAR(10)&amp;"・氏名:"&amp;②物品入力!L93&amp;CHAR(10)&amp;"・住所:"&amp;②物品入力!M93&amp;CHAR(10)&amp;"・電話:"&amp;②物品入力!N93))</f>
        <v/>
      </c>
      <c r="I87" s="47" t="str">
        <f>IF(編集!M85="","",IF(編集!M85="1",VLOOKUP(②物品入力!J93,コード!$C$2:$F$9,3,0),②物品入力!O93))</f>
        <v/>
      </c>
      <c r="J87" s="47" t="str">
        <f>IF(編集!M85="","",IF(編集!M85="1",VLOOKUP(②物品入力!K93,コード!$H$2:$L$4,3,0),②物品入力!P93))</f>
        <v/>
      </c>
      <c r="K87" s="47" t="str">
        <f>編集!CO85</f>
        <v/>
      </c>
    </row>
    <row r="88" spans="1:11" ht="81" customHeight="1" x14ac:dyDescent="0.15">
      <c r="A88" s="39" t="str">
        <f>編集!B86</f>
        <v/>
      </c>
      <c r="B88" s="42" t="str">
        <f>IF(編集!AA86=0,"",編集!AA86)</f>
        <v/>
      </c>
      <c r="C88" s="43" t="str">
        <f>IF(編集!AA86="","","一万:"&amp;編集!AB86&amp;"，五千:"&amp;編集!AC86&amp;CHAR(10)&amp;"二千:"&amp;編集!AD86&amp;"，千:"&amp;編集!AE86&amp;CHAR(10)&amp;"五百:"&amp;編集!AF86&amp;"，百:"&amp;編集!AG86&amp;CHAR(10)&amp;"五十:"&amp;編集!AH86&amp;"，十:"&amp;編集!AI86&amp;CHAR(10)&amp;"五:"&amp;編集!AJ86&amp;"，一:"&amp;編集!AK86)</f>
        <v/>
      </c>
      <c r="D88" s="45" t="str">
        <f>IF(編集!AW86="","",CONCATENATE(編集!AW86,IF(編集!AZ86="","",TEXT(編集!AZ86,"(@)")),IF(編集!BB86="","","、"),編集!BB86,IF(編集!BD86="","",TEXT(編集!BD86,"(@)")),IF(編集!BF86="","","、"),編集!BF86,IF(編集!BH86="","",TEXT(編集!BH86,"(@)")),IF(編集!BJ86="","","、"),編集!BJ86,IF(編集!BL86="","",TEXT(編集!BL86,"(@)"))))</f>
        <v/>
      </c>
      <c r="E88" s="45" t="str">
        <f>IF(AND(編集!AM86="",編集!AP86="")=TRUE,"",編集!AM86&amp;CHAR(10)&amp;編集!AP86)</f>
        <v/>
      </c>
      <c r="F88" s="46" t="str">
        <f>IF(②物品入力!C94="","",②物品入力!C94&amp;"年"&amp;CHAR(10)&amp;②物品入力!D94&amp;"月"&amp;②物品入力!E94&amp;"日"&amp;CHAR(10)&amp;②物品入力!F94&amp;"時"&amp;②物品入力!G94&amp;"分")</f>
        <v/>
      </c>
      <c r="G88" s="47" t="str">
        <f>編集!K86</f>
        <v/>
      </c>
      <c r="H88" s="47" t="str">
        <f>IF(編集!M86="","",IF(編集!M86="1",②物品入力!I94,②物品入力!I94&amp;CHAR(10)&amp;"・氏名:"&amp;②物品入力!L94&amp;CHAR(10)&amp;"・住所:"&amp;②物品入力!M94&amp;CHAR(10)&amp;"・電話:"&amp;②物品入力!N94))</f>
        <v/>
      </c>
      <c r="I88" s="47" t="str">
        <f>IF(編集!M86="","",IF(編集!M86="1",VLOOKUP(②物品入力!J94,コード!$C$2:$F$9,3,0),②物品入力!O94))</f>
        <v/>
      </c>
      <c r="J88" s="47" t="str">
        <f>IF(編集!M86="","",IF(編集!M86="1",VLOOKUP(②物品入力!K94,コード!$H$2:$L$4,3,0),②物品入力!P94))</f>
        <v/>
      </c>
      <c r="K88" s="47" t="str">
        <f>編集!CO86</f>
        <v/>
      </c>
    </row>
    <row r="89" spans="1:11" ht="81" customHeight="1" x14ac:dyDescent="0.15">
      <c r="A89" s="39" t="str">
        <f>編集!B87</f>
        <v/>
      </c>
      <c r="B89" s="42" t="str">
        <f>IF(編集!AA87=0,"",編集!AA87)</f>
        <v/>
      </c>
      <c r="C89" s="43" t="str">
        <f>IF(編集!AA87="","","一万:"&amp;編集!AB87&amp;"，五千:"&amp;編集!AC87&amp;CHAR(10)&amp;"二千:"&amp;編集!AD87&amp;"，千:"&amp;編集!AE87&amp;CHAR(10)&amp;"五百:"&amp;編集!AF87&amp;"，百:"&amp;編集!AG87&amp;CHAR(10)&amp;"五十:"&amp;編集!AH87&amp;"，十:"&amp;編集!AI87&amp;CHAR(10)&amp;"五:"&amp;編集!AJ87&amp;"，一:"&amp;編集!AK87)</f>
        <v/>
      </c>
      <c r="D89" s="45" t="str">
        <f>IF(編集!AW87="","",CONCATENATE(編集!AW87,IF(編集!AZ87="","",TEXT(編集!AZ87,"(@)")),IF(編集!BB87="","","、"),編集!BB87,IF(編集!BD87="","",TEXT(編集!BD87,"(@)")),IF(編集!BF87="","","、"),編集!BF87,IF(編集!BH87="","",TEXT(編集!BH87,"(@)")),IF(編集!BJ87="","","、"),編集!BJ87,IF(編集!BL87="","",TEXT(編集!BL87,"(@)"))))</f>
        <v/>
      </c>
      <c r="E89" s="45" t="str">
        <f>IF(AND(編集!AM87="",編集!AP87="")=TRUE,"",編集!AM87&amp;CHAR(10)&amp;編集!AP87)</f>
        <v/>
      </c>
      <c r="F89" s="46" t="str">
        <f>IF(②物品入力!C95="","",②物品入力!C95&amp;"年"&amp;CHAR(10)&amp;②物品入力!D95&amp;"月"&amp;②物品入力!E95&amp;"日"&amp;CHAR(10)&amp;②物品入力!F95&amp;"時"&amp;②物品入力!G95&amp;"分")</f>
        <v/>
      </c>
      <c r="G89" s="47" t="str">
        <f>編集!K87</f>
        <v/>
      </c>
      <c r="H89" s="47" t="str">
        <f>IF(編集!M87="","",IF(編集!M87="1",②物品入力!I95,②物品入力!I95&amp;CHAR(10)&amp;"・氏名:"&amp;②物品入力!L95&amp;CHAR(10)&amp;"・住所:"&amp;②物品入力!M95&amp;CHAR(10)&amp;"・電話:"&amp;②物品入力!N95))</f>
        <v/>
      </c>
      <c r="I89" s="47" t="str">
        <f>IF(編集!M87="","",IF(編集!M87="1",VLOOKUP(②物品入力!J95,コード!$C$2:$F$9,3,0),②物品入力!O95))</f>
        <v/>
      </c>
      <c r="J89" s="47" t="str">
        <f>IF(編集!M87="","",IF(編集!M87="1",VLOOKUP(②物品入力!K95,コード!$H$2:$L$4,3,0),②物品入力!P95))</f>
        <v/>
      </c>
      <c r="K89" s="47" t="str">
        <f>編集!CO87</f>
        <v/>
      </c>
    </row>
    <row r="90" spans="1:11" ht="81" customHeight="1" x14ac:dyDescent="0.15">
      <c r="A90" s="39" t="str">
        <f>編集!B88</f>
        <v/>
      </c>
      <c r="B90" s="42" t="str">
        <f>IF(編集!AA88=0,"",編集!AA88)</f>
        <v/>
      </c>
      <c r="C90" s="43" t="str">
        <f>IF(編集!AA88="","","一万:"&amp;編集!AB88&amp;"，五千:"&amp;編集!AC88&amp;CHAR(10)&amp;"二千:"&amp;編集!AD88&amp;"，千:"&amp;編集!AE88&amp;CHAR(10)&amp;"五百:"&amp;編集!AF88&amp;"，百:"&amp;編集!AG88&amp;CHAR(10)&amp;"五十:"&amp;編集!AH88&amp;"，十:"&amp;編集!AI88&amp;CHAR(10)&amp;"五:"&amp;編集!AJ88&amp;"，一:"&amp;編集!AK88)</f>
        <v/>
      </c>
      <c r="D90" s="45" t="str">
        <f>IF(編集!AW88="","",CONCATENATE(編集!AW88,IF(編集!AZ88="","",TEXT(編集!AZ88,"(@)")),IF(編集!BB88="","","、"),編集!BB88,IF(編集!BD88="","",TEXT(編集!BD88,"(@)")),IF(編集!BF88="","","、"),編集!BF88,IF(編集!BH88="","",TEXT(編集!BH88,"(@)")),IF(編集!BJ88="","","、"),編集!BJ88,IF(編集!BL88="","",TEXT(編集!BL88,"(@)"))))</f>
        <v/>
      </c>
      <c r="E90" s="45" t="str">
        <f>IF(AND(編集!AM88="",編集!AP88="")=TRUE,"",編集!AM88&amp;CHAR(10)&amp;編集!AP88)</f>
        <v/>
      </c>
      <c r="F90" s="46" t="str">
        <f>IF(②物品入力!C96="","",②物品入力!C96&amp;"年"&amp;CHAR(10)&amp;②物品入力!D96&amp;"月"&amp;②物品入力!E96&amp;"日"&amp;CHAR(10)&amp;②物品入力!F96&amp;"時"&amp;②物品入力!G96&amp;"分")</f>
        <v/>
      </c>
      <c r="G90" s="47" t="str">
        <f>編集!K88</f>
        <v/>
      </c>
      <c r="H90" s="47" t="str">
        <f>IF(編集!M88="","",IF(編集!M88="1",②物品入力!I96,②物品入力!I96&amp;CHAR(10)&amp;"・氏名:"&amp;②物品入力!L96&amp;CHAR(10)&amp;"・住所:"&amp;②物品入力!M96&amp;CHAR(10)&amp;"・電話:"&amp;②物品入力!N96))</f>
        <v/>
      </c>
      <c r="I90" s="47" t="str">
        <f>IF(編集!M88="","",IF(編集!M88="1",VLOOKUP(②物品入力!J96,コード!$C$2:$F$9,3,0),②物品入力!O96))</f>
        <v/>
      </c>
      <c r="J90" s="47" t="str">
        <f>IF(編集!M88="","",IF(編集!M88="1",VLOOKUP(②物品入力!K96,コード!$H$2:$L$4,3,0),②物品入力!P96))</f>
        <v/>
      </c>
      <c r="K90" s="47" t="str">
        <f>編集!CO88</f>
        <v/>
      </c>
    </row>
    <row r="91" spans="1:11" ht="81" customHeight="1" x14ac:dyDescent="0.15">
      <c r="A91" s="39" t="str">
        <f>編集!B89</f>
        <v/>
      </c>
      <c r="B91" s="42" t="str">
        <f>IF(編集!AA89=0,"",編集!AA89)</f>
        <v/>
      </c>
      <c r="C91" s="43" t="str">
        <f>IF(編集!AA89="","","一万:"&amp;編集!AB89&amp;"，五千:"&amp;編集!AC89&amp;CHAR(10)&amp;"二千:"&amp;編集!AD89&amp;"，千:"&amp;編集!AE89&amp;CHAR(10)&amp;"五百:"&amp;編集!AF89&amp;"，百:"&amp;編集!AG89&amp;CHAR(10)&amp;"五十:"&amp;編集!AH89&amp;"，十:"&amp;編集!AI89&amp;CHAR(10)&amp;"五:"&amp;編集!AJ89&amp;"，一:"&amp;編集!AK89)</f>
        <v/>
      </c>
      <c r="D91" s="45" t="str">
        <f>IF(編集!AW89="","",CONCATENATE(編集!AW89,IF(編集!AZ89="","",TEXT(編集!AZ89,"(@)")),IF(編集!BB89="","","、"),編集!BB89,IF(編集!BD89="","",TEXT(編集!BD89,"(@)")),IF(編集!BF89="","","、"),編集!BF89,IF(編集!BH89="","",TEXT(編集!BH89,"(@)")),IF(編集!BJ89="","","、"),編集!BJ89,IF(編集!BL89="","",TEXT(編集!BL89,"(@)"))))</f>
        <v/>
      </c>
      <c r="E91" s="45" t="str">
        <f>IF(AND(編集!AM89="",編集!AP89="")=TRUE,"",編集!AM89&amp;CHAR(10)&amp;編集!AP89)</f>
        <v/>
      </c>
      <c r="F91" s="46" t="str">
        <f>IF(②物品入力!C97="","",②物品入力!C97&amp;"年"&amp;CHAR(10)&amp;②物品入力!D97&amp;"月"&amp;②物品入力!E97&amp;"日"&amp;CHAR(10)&amp;②物品入力!F97&amp;"時"&amp;②物品入力!G97&amp;"分")</f>
        <v/>
      </c>
      <c r="G91" s="47" t="str">
        <f>編集!K89</f>
        <v/>
      </c>
      <c r="H91" s="47" t="str">
        <f>IF(編集!M89="","",IF(編集!M89="1",②物品入力!I97,②物品入力!I97&amp;CHAR(10)&amp;"・氏名:"&amp;②物品入力!L97&amp;CHAR(10)&amp;"・住所:"&amp;②物品入力!M97&amp;CHAR(10)&amp;"・電話:"&amp;②物品入力!N97))</f>
        <v/>
      </c>
      <c r="I91" s="47" t="str">
        <f>IF(編集!M89="","",IF(編集!M89="1",VLOOKUP(②物品入力!J97,コード!$C$2:$F$9,3,0),②物品入力!O97))</f>
        <v/>
      </c>
      <c r="J91" s="47" t="str">
        <f>IF(編集!M89="","",IF(編集!M89="1",VLOOKUP(②物品入力!K97,コード!$H$2:$L$4,3,0),②物品入力!P97))</f>
        <v/>
      </c>
      <c r="K91" s="47" t="str">
        <f>編集!CO89</f>
        <v/>
      </c>
    </row>
    <row r="92" spans="1:11" ht="81" customHeight="1" x14ac:dyDescent="0.15">
      <c r="A92" s="39" t="str">
        <f>編集!B90</f>
        <v/>
      </c>
      <c r="B92" s="42" t="str">
        <f>IF(編集!AA90=0,"",編集!AA90)</f>
        <v/>
      </c>
      <c r="C92" s="43" t="str">
        <f>IF(編集!AA90="","","一万:"&amp;編集!AB90&amp;"，五千:"&amp;編集!AC90&amp;CHAR(10)&amp;"二千:"&amp;編集!AD90&amp;"，千:"&amp;編集!AE90&amp;CHAR(10)&amp;"五百:"&amp;編集!AF90&amp;"，百:"&amp;編集!AG90&amp;CHAR(10)&amp;"五十:"&amp;編集!AH90&amp;"，十:"&amp;編集!AI90&amp;CHAR(10)&amp;"五:"&amp;編集!AJ90&amp;"，一:"&amp;編集!AK90)</f>
        <v/>
      </c>
      <c r="D92" s="45" t="str">
        <f>IF(編集!AW90="","",CONCATENATE(編集!AW90,IF(編集!AZ90="","",TEXT(編集!AZ90,"(@)")),IF(編集!BB90="","","、"),編集!BB90,IF(編集!BD90="","",TEXT(編集!BD90,"(@)")),IF(編集!BF90="","","、"),編集!BF90,IF(編集!BH90="","",TEXT(編集!BH90,"(@)")),IF(編集!BJ90="","","、"),編集!BJ90,IF(編集!BL90="","",TEXT(編集!BL90,"(@)"))))</f>
        <v/>
      </c>
      <c r="E92" s="45" t="str">
        <f>IF(AND(編集!AM90="",編集!AP90="")=TRUE,"",編集!AM90&amp;CHAR(10)&amp;編集!AP90)</f>
        <v/>
      </c>
      <c r="F92" s="46" t="str">
        <f>IF(②物品入力!C98="","",②物品入力!C98&amp;"年"&amp;CHAR(10)&amp;②物品入力!D98&amp;"月"&amp;②物品入力!E98&amp;"日"&amp;CHAR(10)&amp;②物品入力!F98&amp;"時"&amp;②物品入力!G98&amp;"分")</f>
        <v/>
      </c>
      <c r="G92" s="47" t="str">
        <f>編集!K90</f>
        <v/>
      </c>
      <c r="H92" s="47" t="str">
        <f>IF(編集!M90="","",IF(編集!M90="1",②物品入力!I98,②物品入力!I98&amp;CHAR(10)&amp;"・氏名:"&amp;②物品入力!L98&amp;CHAR(10)&amp;"・住所:"&amp;②物品入力!M98&amp;CHAR(10)&amp;"・電話:"&amp;②物品入力!N98))</f>
        <v/>
      </c>
      <c r="I92" s="47" t="str">
        <f>IF(編集!M90="","",IF(編集!M90="1",VLOOKUP(②物品入力!J98,コード!$C$2:$F$9,3,0),②物品入力!O98))</f>
        <v/>
      </c>
      <c r="J92" s="47" t="str">
        <f>IF(編集!M90="","",IF(編集!M90="1",VLOOKUP(②物品入力!K98,コード!$H$2:$L$4,3,0),②物品入力!P98))</f>
        <v/>
      </c>
      <c r="K92" s="47" t="str">
        <f>編集!CO90</f>
        <v/>
      </c>
    </row>
    <row r="93" spans="1:11" ht="81" customHeight="1" x14ac:dyDescent="0.15">
      <c r="A93" s="39" t="str">
        <f>編集!B91</f>
        <v/>
      </c>
      <c r="B93" s="42" t="str">
        <f>IF(編集!AA91=0,"",編集!AA91)</f>
        <v/>
      </c>
      <c r="C93" s="43" t="str">
        <f>IF(編集!AA91="","","一万:"&amp;編集!AB91&amp;"，五千:"&amp;編集!AC91&amp;CHAR(10)&amp;"二千:"&amp;編集!AD91&amp;"，千:"&amp;編集!AE91&amp;CHAR(10)&amp;"五百:"&amp;編集!AF91&amp;"，百:"&amp;編集!AG91&amp;CHAR(10)&amp;"五十:"&amp;編集!AH91&amp;"，十:"&amp;編集!AI91&amp;CHAR(10)&amp;"五:"&amp;編集!AJ91&amp;"，一:"&amp;編集!AK91)</f>
        <v/>
      </c>
      <c r="D93" s="45" t="str">
        <f>IF(編集!AW91="","",CONCATENATE(編集!AW91,IF(編集!AZ91="","",TEXT(編集!AZ91,"(@)")),IF(編集!BB91="","","、"),編集!BB91,IF(編集!BD91="","",TEXT(編集!BD91,"(@)")),IF(編集!BF91="","","、"),編集!BF91,IF(編集!BH91="","",TEXT(編集!BH91,"(@)")),IF(編集!BJ91="","","、"),編集!BJ91,IF(編集!BL91="","",TEXT(編集!BL91,"(@)"))))</f>
        <v/>
      </c>
      <c r="E93" s="45" t="str">
        <f>IF(AND(編集!AM91="",編集!AP91="")=TRUE,"",編集!AM91&amp;CHAR(10)&amp;編集!AP91)</f>
        <v/>
      </c>
      <c r="F93" s="46" t="str">
        <f>IF(②物品入力!C99="","",②物品入力!C99&amp;"年"&amp;CHAR(10)&amp;②物品入力!D99&amp;"月"&amp;②物品入力!E99&amp;"日"&amp;CHAR(10)&amp;②物品入力!F99&amp;"時"&amp;②物品入力!G99&amp;"分")</f>
        <v/>
      </c>
      <c r="G93" s="47" t="str">
        <f>編集!K91</f>
        <v/>
      </c>
      <c r="H93" s="47" t="str">
        <f>IF(編集!M91="","",IF(編集!M91="1",②物品入力!I99,②物品入力!I99&amp;CHAR(10)&amp;"・氏名:"&amp;②物品入力!L99&amp;CHAR(10)&amp;"・住所:"&amp;②物品入力!M99&amp;CHAR(10)&amp;"・電話:"&amp;②物品入力!N99))</f>
        <v/>
      </c>
      <c r="I93" s="47" t="str">
        <f>IF(編集!M91="","",IF(編集!M91="1",VLOOKUP(②物品入力!J99,コード!$C$2:$F$9,3,0),②物品入力!O99))</f>
        <v/>
      </c>
      <c r="J93" s="47" t="str">
        <f>IF(編集!M91="","",IF(編集!M91="1",VLOOKUP(②物品入力!K99,コード!$H$2:$L$4,3,0),②物品入力!P99))</f>
        <v/>
      </c>
      <c r="K93" s="47" t="str">
        <f>編集!CO91</f>
        <v/>
      </c>
    </row>
    <row r="94" spans="1:11" ht="81" customHeight="1" x14ac:dyDescent="0.15">
      <c r="A94" s="39" t="str">
        <f>編集!B92</f>
        <v/>
      </c>
      <c r="B94" s="42" t="str">
        <f>IF(編集!AA92=0,"",編集!AA92)</f>
        <v/>
      </c>
      <c r="C94" s="43" t="str">
        <f>IF(編集!AA92="","","一万:"&amp;編集!AB92&amp;"，五千:"&amp;編集!AC92&amp;CHAR(10)&amp;"二千:"&amp;編集!AD92&amp;"，千:"&amp;編集!AE92&amp;CHAR(10)&amp;"五百:"&amp;編集!AF92&amp;"，百:"&amp;編集!AG92&amp;CHAR(10)&amp;"五十:"&amp;編集!AH92&amp;"，十:"&amp;編集!AI92&amp;CHAR(10)&amp;"五:"&amp;編集!AJ92&amp;"，一:"&amp;編集!AK92)</f>
        <v/>
      </c>
      <c r="D94" s="45" t="str">
        <f>IF(編集!AW92="","",CONCATENATE(編集!AW92,IF(編集!AZ92="","",TEXT(編集!AZ92,"(@)")),IF(編集!BB92="","","、"),編集!BB92,IF(編集!BD92="","",TEXT(編集!BD92,"(@)")),IF(編集!BF92="","","、"),編集!BF92,IF(編集!BH92="","",TEXT(編集!BH92,"(@)")),IF(編集!BJ92="","","、"),編集!BJ92,IF(編集!BL92="","",TEXT(編集!BL92,"(@)"))))</f>
        <v/>
      </c>
      <c r="E94" s="45" t="str">
        <f>IF(AND(編集!AM92="",編集!AP92="")=TRUE,"",編集!AM92&amp;CHAR(10)&amp;編集!AP92)</f>
        <v/>
      </c>
      <c r="F94" s="46" t="str">
        <f>IF(②物品入力!C100="","",②物品入力!C100&amp;"年"&amp;CHAR(10)&amp;②物品入力!D100&amp;"月"&amp;②物品入力!E100&amp;"日"&amp;CHAR(10)&amp;②物品入力!F100&amp;"時"&amp;②物品入力!G100&amp;"分")</f>
        <v/>
      </c>
      <c r="G94" s="47" t="str">
        <f>編集!K92</f>
        <v/>
      </c>
      <c r="H94" s="47" t="str">
        <f>IF(編集!M92="","",IF(編集!M92="1",②物品入力!I100,②物品入力!I100&amp;CHAR(10)&amp;"・氏名:"&amp;②物品入力!L100&amp;CHAR(10)&amp;"・住所:"&amp;②物品入力!M100&amp;CHAR(10)&amp;"・電話:"&amp;②物品入力!N100))</f>
        <v/>
      </c>
      <c r="I94" s="47" t="str">
        <f>IF(編集!M92="","",IF(編集!M92="1",VLOOKUP(②物品入力!J100,コード!$C$2:$F$9,3,0),②物品入力!O100))</f>
        <v/>
      </c>
      <c r="J94" s="47" t="str">
        <f>IF(編集!M92="","",IF(編集!M92="1",VLOOKUP(②物品入力!K100,コード!$H$2:$L$4,3,0),②物品入力!P100))</f>
        <v/>
      </c>
      <c r="K94" s="47" t="str">
        <f>編集!CO92</f>
        <v/>
      </c>
    </row>
    <row r="95" spans="1:11" ht="81" customHeight="1" x14ac:dyDescent="0.15">
      <c r="A95" s="39" t="str">
        <f>編集!B93</f>
        <v/>
      </c>
      <c r="B95" s="42" t="str">
        <f>IF(編集!AA93=0,"",編集!AA93)</f>
        <v/>
      </c>
      <c r="C95" s="43" t="str">
        <f>IF(編集!AA93="","","一万:"&amp;編集!AB93&amp;"，五千:"&amp;編集!AC93&amp;CHAR(10)&amp;"二千:"&amp;編集!AD93&amp;"，千:"&amp;編集!AE93&amp;CHAR(10)&amp;"五百:"&amp;編集!AF93&amp;"，百:"&amp;編集!AG93&amp;CHAR(10)&amp;"五十:"&amp;編集!AH93&amp;"，十:"&amp;編集!AI93&amp;CHAR(10)&amp;"五:"&amp;編集!AJ93&amp;"，一:"&amp;編集!AK93)</f>
        <v/>
      </c>
      <c r="D95" s="45" t="str">
        <f>IF(編集!AW93="","",CONCATENATE(編集!AW93,IF(編集!AZ93="","",TEXT(編集!AZ93,"(@)")),IF(編集!BB93="","","、"),編集!BB93,IF(編集!BD93="","",TEXT(編集!BD93,"(@)")),IF(編集!BF93="","","、"),編集!BF93,IF(編集!BH93="","",TEXT(編集!BH93,"(@)")),IF(編集!BJ93="","","、"),編集!BJ93,IF(編集!BL93="","",TEXT(編集!BL93,"(@)"))))</f>
        <v/>
      </c>
      <c r="E95" s="45" t="str">
        <f>IF(AND(編集!AM93="",編集!AP93="")=TRUE,"",編集!AM93&amp;CHAR(10)&amp;編集!AP93)</f>
        <v/>
      </c>
      <c r="F95" s="46" t="str">
        <f>IF(②物品入力!C101="","",②物品入力!C101&amp;"年"&amp;CHAR(10)&amp;②物品入力!D101&amp;"月"&amp;②物品入力!E101&amp;"日"&amp;CHAR(10)&amp;②物品入力!F101&amp;"時"&amp;②物品入力!G101&amp;"分")</f>
        <v/>
      </c>
      <c r="G95" s="47" t="str">
        <f>編集!K93</f>
        <v/>
      </c>
      <c r="H95" s="47" t="str">
        <f>IF(編集!M93="","",IF(編集!M93="1",②物品入力!I101,②物品入力!I101&amp;CHAR(10)&amp;"・氏名:"&amp;②物品入力!L101&amp;CHAR(10)&amp;"・住所:"&amp;②物品入力!M101&amp;CHAR(10)&amp;"・電話:"&amp;②物品入力!N101))</f>
        <v/>
      </c>
      <c r="I95" s="47" t="str">
        <f>IF(編集!M93="","",IF(編集!M93="1",VLOOKUP(②物品入力!J101,コード!$C$2:$F$9,3,0),②物品入力!O101))</f>
        <v/>
      </c>
      <c r="J95" s="47" t="str">
        <f>IF(編集!M93="","",IF(編集!M93="1",VLOOKUP(②物品入力!K101,コード!$H$2:$L$4,3,0),②物品入力!P101))</f>
        <v/>
      </c>
      <c r="K95" s="47" t="str">
        <f>編集!CO93</f>
        <v/>
      </c>
    </row>
    <row r="96" spans="1:11" ht="81" customHeight="1" x14ac:dyDescent="0.15">
      <c r="A96" s="39" t="str">
        <f>編集!B94</f>
        <v/>
      </c>
      <c r="B96" s="42" t="str">
        <f>IF(編集!AA94=0,"",編集!AA94)</f>
        <v/>
      </c>
      <c r="C96" s="43" t="str">
        <f>IF(編集!AA94="","","一万:"&amp;編集!AB94&amp;"，五千:"&amp;編集!AC94&amp;CHAR(10)&amp;"二千:"&amp;編集!AD94&amp;"，千:"&amp;編集!AE94&amp;CHAR(10)&amp;"五百:"&amp;編集!AF94&amp;"，百:"&amp;編集!AG94&amp;CHAR(10)&amp;"五十:"&amp;編集!AH94&amp;"，十:"&amp;編集!AI94&amp;CHAR(10)&amp;"五:"&amp;編集!AJ94&amp;"，一:"&amp;編集!AK94)</f>
        <v/>
      </c>
      <c r="D96" s="45" t="str">
        <f>IF(編集!AW94="","",CONCATENATE(編集!AW94,IF(編集!AZ94="","",TEXT(編集!AZ94,"(@)")),IF(編集!BB94="","","、"),編集!BB94,IF(編集!BD94="","",TEXT(編集!BD94,"(@)")),IF(編集!BF94="","","、"),編集!BF94,IF(編集!BH94="","",TEXT(編集!BH94,"(@)")),IF(編集!BJ94="","","、"),編集!BJ94,IF(編集!BL94="","",TEXT(編集!BL94,"(@)"))))</f>
        <v/>
      </c>
      <c r="E96" s="45" t="str">
        <f>IF(AND(編集!AM94="",編集!AP94="")=TRUE,"",編集!AM94&amp;CHAR(10)&amp;編集!AP94)</f>
        <v/>
      </c>
      <c r="F96" s="46" t="str">
        <f>IF(②物品入力!C102="","",②物品入力!C102&amp;"年"&amp;CHAR(10)&amp;②物品入力!D102&amp;"月"&amp;②物品入力!E102&amp;"日"&amp;CHAR(10)&amp;②物品入力!F102&amp;"時"&amp;②物品入力!G102&amp;"分")</f>
        <v/>
      </c>
      <c r="G96" s="47" t="str">
        <f>編集!K94</f>
        <v/>
      </c>
      <c r="H96" s="47" t="str">
        <f>IF(編集!M94="","",IF(編集!M94="1",②物品入力!I102,②物品入力!I102&amp;CHAR(10)&amp;"・氏名:"&amp;②物品入力!L102&amp;CHAR(10)&amp;"・住所:"&amp;②物品入力!M102&amp;CHAR(10)&amp;"・電話:"&amp;②物品入力!N102))</f>
        <v/>
      </c>
      <c r="I96" s="47" t="str">
        <f>IF(編集!M94="","",IF(編集!M94="1",VLOOKUP(②物品入力!J102,コード!$C$2:$F$9,3,0),②物品入力!O102))</f>
        <v/>
      </c>
      <c r="J96" s="47" t="str">
        <f>IF(編集!M94="","",IF(編集!M94="1",VLOOKUP(②物品入力!K102,コード!$H$2:$L$4,3,0),②物品入力!P102))</f>
        <v/>
      </c>
      <c r="K96" s="47" t="str">
        <f>編集!CO94</f>
        <v/>
      </c>
    </row>
    <row r="97" spans="1:11" ht="81" customHeight="1" x14ac:dyDescent="0.15">
      <c r="A97" s="39" t="str">
        <f>編集!B95</f>
        <v/>
      </c>
      <c r="B97" s="42" t="str">
        <f>IF(編集!AA95=0,"",編集!AA95)</f>
        <v/>
      </c>
      <c r="C97" s="43" t="str">
        <f>IF(編集!AA95="","","一万:"&amp;編集!AB95&amp;"，五千:"&amp;編集!AC95&amp;CHAR(10)&amp;"二千:"&amp;編集!AD95&amp;"，千:"&amp;編集!AE95&amp;CHAR(10)&amp;"五百:"&amp;編集!AF95&amp;"，百:"&amp;編集!AG95&amp;CHAR(10)&amp;"五十:"&amp;編集!AH95&amp;"，十:"&amp;編集!AI95&amp;CHAR(10)&amp;"五:"&amp;編集!AJ95&amp;"，一:"&amp;編集!AK95)</f>
        <v/>
      </c>
      <c r="D97" s="45" t="str">
        <f>IF(編集!AW95="","",CONCATENATE(編集!AW95,IF(編集!AZ95="","",TEXT(編集!AZ95,"(@)")),IF(編集!BB95="","","、"),編集!BB95,IF(編集!BD95="","",TEXT(編集!BD95,"(@)")),IF(編集!BF95="","","、"),編集!BF95,IF(編集!BH95="","",TEXT(編集!BH95,"(@)")),IF(編集!BJ95="","","、"),編集!BJ95,IF(編集!BL95="","",TEXT(編集!BL95,"(@)"))))</f>
        <v/>
      </c>
      <c r="E97" s="45" t="str">
        <f>IF(AND(編集!AM95="",編集!AP95="")=TRUE,"",編集!AM95&amp;CHAR(10)&amp;編集!AP95)</f>
        <v/>
      </c>
      <c r="F97" s="46" t="str">
        <f>IF(②物品入力!C103="","",②物品入力!C103&amp;"年"&amp;CHAR(10)&amp;②物品入力!D103&amp;"月"&amp;②物品入力!E103&amp;"日"&amp;CHAR(10)&amp;②物品入力!F103&amp;"時"&amp;②物品入力!G103&amp;"分")</f>
        <v/>
      </c>
      <c r="G97" s="47" t="str">
        <f>編集!K95</f>
        <v/>
      </c>
      <c r="H97" s="47" t="str">
        <f>IF(編集!M95="","",IF(編集!M95="1",②物品入力!I103,②物品入力!I103&amp;CHAR(10)&amp;"・氏名:"&amp;②物品入力!L103&amp;CHAR(10)&amp;"・住所:"&amp;②物品入力!M103&amp;CHAR(10)&amp;"・電話:"&amp;②物品入力!N103))</f>
        <v/>
      </c>
      <c r="I97" s="47" t="str">
        <f>IF(編集!M95="","",IF(編集!M95="1",VLOOKUP(②物品入力!J103,コード!$C$2:$F$9,3,0),②物品入力!O103))</f>
        <v/>
      </c>
      <c r="J97" s="47" t="str">
        <f>IF(編集!M95="","",IF(編集!M95="1",VLOOKUP(②物品入力!K103,コード!$H$2:$L$4,3,0),②物品入力!P103))</f>
        <v/>
      </c>
      <c r="K97" s="47" t="str">
        <f>編集!CO95</f>
        <v/>
      </c>
    </row>
    <row r="98" spans="1:11" ht="81" customHeight="1" x14ac:dyDescent="0.15">
      <c r="A98" s="39" t="str">
        <f>編集!B96</f>
        <v/>
      </c>
      <c r="B98" s="42" t="str">
        <f>IF(編集!AA96=0,"",編集!AA96)</f>
        <v/>
      </c>
      <c r="C98" s="43" t="str">
        <f>IF(編集!AA96="","","一万:"&amp;編集!AB96&amp;"，五千:"&amp;編集!AC96&amp;CHAR(10)&amp;"二千:"&amp;編集!AD96&amp;"，千:"&amp;編集!AE96&amp;CHAR(10)&amp;"五百:"&amp;編集!AF96&amp;"，百:"&amp;編集!AG96&amp;CHAR(10)&amp;"五十:"&amp;編集!AH96&amp;"，十:"&amp;編集!AI96&amp;CHAR(10)&amp;"五:"&amp;編集!AJ96&amp;"，一:"&amp;編集!AK96)</f>
        <v/>
      </c>
      <c r="D98" s="45" t="str">
        <f>IF(編集!AW96="","",CONCATENATE(編集!AW96,IF(編集!AZ96="","",TEXT(編集!AZ96,"(@)")),IF(編集!BB96="","","、"),編集!BB96,IF(編集!BD96="","",TEXT(編集!BD96,"(@)")),IF(編集!BF96="","","、"),編集!BF96,IF(編集!BH96="","",TEXT(編集!BH96,"(@)")),IF(編集!BJ96="","","、"),編集!BJ96,IF(編集!BL96="","",TEXT(編集!BL96,"(@)"))))</f>
        <v/>
      </c>
      <c r="E98" s="45" t="str">
        <f>IF(AND(編集!AM96="",編集!AP96="")=TRUE,"",編集!AM96&amp;CHAR(10)&amp;編集!AP96)</f>
        <v/>
      </c>
      <c r="F98" s="46" t="str">
        <f>IF(②物品入力!C104="","",②物品入力!C104&amp;"年"&amp;CHAR(10)&amp;②物品入力!D104&amp;"月"&amp;②物品入力!E104&amp;"日"&amp;CHAR(10)&amp;②物品入力!F104&amp;"時"&amp;②物品入力!G104&amp;"分")</f>
        <v/>
      </c>
      <c r="G98" s="47" t="str">
        <f>編集!K96</f>
        <v/>
      </c>
      <c r="H98" s="47" t="str">
        <f>IF(編集!M96="","",IF(編集!M96="1",②物品入力!I104,②物品入力!I104&amp;CHAR(10)&amp;"・氏名:"&amp;②物品入力!L104&amp;CHAR(10)&amp;"・住所:"&amp;②物品入力!M104&amp;CHAR(10)&amp;"・電話:"&amp;②物品入力!N104))</f>
        <v/>
      </c>
      <c r="I98" s="47" t="str">
        <f>IF(編集!M96="","",IF(編集!M96="1",VLOOKUP(②物品入力!J104,コード!$C$2:$F$9,3,0),②物品入力!O104))</f>
        <v/>
      </c>
      <c r="J98" s="47" t="str">
        <f>IF(編集!M96="","",IF(編集!M96="1",VLOOKUP(②物品入力!K104,コード!$H$2:$L$4,3,0),②物品入力!P104))</f>
        <v/>
      </c>
      <c r="K98" s="47" t="str">
        <f>編集!CO96</f>
        <v/>
      </c>
    </row>
    <row r="99" spans="1:11" ht="81" customHeight="1" x14ac:dyDescent="0.15">
      <c r="A99" s="39" t="str">
        <f>編集!B97</f>
        <v/>
      </c>
      <c r="B99" s="42" t="str">
        <f>IF(編集!AA97=0,"",編集!AA97)</f>
        <v/>
      </c>
      <c r="C99" s="43" t="str">
        <f>IF(編集!AA97="","","一万:"&amp;編集!AB97&amp;"，五千:"&amp;編集!AC97&amp;CHAR(10)&amp;"二千:"&amp;編集!AD97&amp;"，千:"&amp;編集!AE97&amp;CHAR(10)&amp;"五百:"&amp;編集!AF97&amp;"，百:"&amp;編集!AG97&amp;CHAR(10)&amp;"五十:"&amp;編集!AH97&amp;"，十:"&amp;編集!AI97&amp;CHAR(10)&amp;"五:"&amp;編集!AJ97&amp;"，一:"&amp;編集!AK97)</f>
        <v/>
      </c>
      <c r="D99" s="45" t="str">
        <f>IF(編集!AW97="","",CONCATENATE(編集!AW97,IF(編集!AZ97="","",TEXT(編集!AZ97,"(@)")),IF(編集!BB97="","","、"),編集!BB97,IF(編集!BD97="","",TEXT(編集!BD97,"(@)")),IF(編集!BF97="","","、"),編集!BF97,IF(編集!BH97="","",TEXT(編集!BH97,"(@)")),IF(編集!BJ97="","","、"),編集!BJ97,IF(編集!BL97="","",TEXT(編集!BL97,"(@)"))))</f>
        <v/>
      </c>
      <c r="E99" s="45" t="str">
        <f>IF(AND(編集!AM97="",編集!AP97="")=TRUE,"",編集!AM97&amp;CHAR(10)&amp;編集!AP97)</f>
        <v/>
      </c>
      <c r="F99" s="46" t="str">
        <f>IF(②物品入力!C105="","",②物品入力!C105&amp;"年"&amp;CHAR(10)&amp;②物品入力!D105&amp;"月"&amp;②物品入力!E105&amp;"日"&amp;CHAR(10)&amp;②物品入力!F105&amp;"時"&amp;②物品入力!G105&amp;"分")</f>
        <v/>
      </c>
      <c r="G99" s="47" t="str">
        <f>編集!K97</f>
        <v/>
      </c>
      <c r="H99" s="47" t="str">
        <f>IF(編集!M97="","",IF(編集!M97="1",②物品入力!I105,②物品入力!I105&amp;CHAR(10)&amp;"・氏名:"&amp;②物品入力!L105&amp;CHAR(10)&amp;"・住所:"&amp;②物品入力!M105&amp;CHAR(10)&amp;"・電話:"&amp;②物品入力!N105))</f>
        <v/>
      </c>
      <c r="I99" s="47" t="str">
        <f>IF(編集!M97="","",IF(編集!M97="1",VLOOKUP(②物品入力!J105,コード!$C$2:$F$9,3,0),②物品入力!O105))</f>
        <v/>
      </c>
      <c r="J99" s="47" t="str">
        <f>IF(編集!M97="","",IF(編集!M97="1",VLOOKUP(②物品入力!K105,コード!$H$2:$L$4,3,0),②物品入力!P105))</f>
        <v/>
      </c>
      <c r="K99" s="47" t="str">
        <f>編集!CO97</f>
        <v/>
      </c>
    </row>
    <row r="100" spans="1:11" ht="81" customHeight="1" x14ac:dyDescent="0.15">
      <c r="A100" s="39" t="str">
        <f>編集!B98</f>
        <v/>
      </c>
      <c r="B100" s="42" t="str">
        <f>IF(編集!AA98=0,"",編集!AA98)</f>
        <v/>
      </c>
      <c r="C100" s="43" t="str">
        <f>IF(編集!AA98="","","一万:"&amp;編集!AB98&amp;"，五千:"&amp;編集!AC98&amp;CHAR(10)&amp;"二千:"&amp;編集!AD98&amp;"，千:"&amp;編集!AE98&amp;CHAR(10)&amp;"五百:"&amp;編集!AF98&amp;"，百:"&amp;編集!AG98&amp;CHAR(10)&amp;"五十:"&amp;編集!AH98&amp;"，十:"&amp;編集!AI98&amp;CHAR(10)&amp;"五:"&amp;編集!AJ98&amp;"，一:"&amp;編集!AK98)</f>
        <v/>
      </c>
      <c r="D100" s="45" t="str">
        <f>IF(編集!AW98="","",CONCATENATE(編集!AW98,IF(編集!AZ98="","",TEXT(編集!AZ98,"(@)")),IF(編集!BB98="","","、"),編集!BB98,IF(編集!BD98="","",TEXT(編集!BD98,"(@)")),IF(編集!BF98="","","、"),編集!BF98,IF(編集!BH98="","",TEXT(編集!BH98,"(@)")),IF(編集!BJ98="","","、"),編集!BJ98,IF(編集!BL98="","",TEXT(編集!BL98,"(@)"))))</f>
        <v/>
      </c>
      <c r="E100" s="45" t="str">
        <f>IF(AND(編集!AM98="",編集!AP98="")=TRUE,"",編集!AM98&amp;CHAR(10)&amp;編集!AP98)</f>
        <v/>
      </c>
      <c r="F100" s="46" t="str">
        <f>IF(②物品入力!C106="","",②物品入力!C106&amp;"年"&amp;CHAR(10)&amp;②物品入力!D106&amp;"月"&amp;②物品入力!E106&amp;"日"&amp;CHAR(10)&amp;②物品入力!F106&amp;"時"&amp;②物品入力!G106&amp;"分")</f>
        <v/>
      </c>
      <c r="G100" s="47" t="str">
        <f>編集!K98</f>
        <v/>
      </c>
      <c r="H100" s="47" t="str">
        <f>IF(編集!M98="","",IF(編集!M98="1",②物品入力!I106,②物品入力!I106&amp;CHAR(10)&amp;"・氏名:"&amp;②物品入力!L106&amp;CHAR(10)&amp;"・住所:"&amp;②物品入力!M106&amp;CHAR(10)&amp;"・電話:"&amp;②物品入力!N106))</f>
        <v/>
      </c>
      <c r="I100" s="47" t="str">
        <f>IF(編集!M98="","",IF(編集!M98="1",VLOOKUP(②物品入力!J106,コード!$C$2:$F$9,3,0),②物品入力!O106))</f>
        <v/>
      </c>
      <c r="J100" s="47" t="str">
        <f>IF(編集!M98="","",IF(編集!M98="1",VLOOKUP(②物品入力!K106,コード!$H$2:$L$4,3,0),②物品入力!P106))</f>
        <v/>
      </c>
      <c r="K100" s="47" t="str">
        <f>編集!CO98</f>
        <v/>
      </c>
    </row>
    <row r="101" spans="1:11" ht="81" customHeight="1" x14ac:dyDescent="0.15">
      <c r="A101" s="39" t="str">
        <f>編集!B99</f>
        <v/>
      </c>
      <c r="B101" s="42" t="str">
        <f>IF(編集!AA99=0,"",編集!AA99)</f>
        <v/>
      </c>
      <c r="C101" s="43" t="str">
        <f>IF(編集!AA99="","","一万:"&amp;編集!AB99&amp;"，五千:"&amp;編集!AC99&amp;CHAR(10)&amp;"二千:"&amp;編集!AD99&amp;"，千:"&amp;編集!AE99&amp;CHAR(10)&amp;"五百:"&amp;編集!AF99&amp;"，百:"&amp;編集!AG99&amp;CHAR(10)&amp;"五十:"&amp;編集!AH99&amp;"，十:"&amp;編集!AI99&amp;CHAR(10)&amp;"五:"&amp;編集!AJ99&amp;"，一:"&amp;編集!AK99)</f>
        <v/>
      </c>
      <c r="D101" s="45" t="str">
        <f>IF(編集!AW99="","",CONCATENATE(編集!AW99,IF(編集!AZ99="","",TEXT(編集!AZ99,"(@)")),IF(編集!BB99="","","、"),編集!BB99,IF(編集!BD99="","",TEXT(編集!BD99,"(@)")),IF(編集!BF99="","","、"),編集!BF99,IF(編集!BH99="","",TEXT(編集!BH99,"(@)")),IF(編集!BJ99="","","、"),編集!BJ99,IF(編集!BL99="","",TEXT(編集!BL99,"(@)"))))</f>
        <v/>
      </c>
      <c r="E101" s="45" t="str">
        <f>IF(AND(編集!AM99="",編集!AP99="")=TRUE,"",編集!AM99&amp;CHAR(10)&amp;編集!AP99)</f>
        <v/>
      </c>
      <c r="F101" s="46" t="str">
        <f>IF(②物品入力!C107="","",②物品入力!C107&amp;"年"&amp;CHAR(10)&amp;②物品入力!D107&amp;"月"&amp;②物品入力!E107&amp;"日"&amp;CHAR(10)&amp;②物品入力!F107&amp;"時"&amp;②物品入力!G107&amp;"分")</f>
        <v/>
      </c>
      <c r="G101" s="47" t="str">
        <f>編集!K99</f>
        <v/>
      </c>
      <c r="H101" s="47" t="str">
        <f>IF(編集!M99="","",IF(編集!M99="1",②物品入力!I107,②物品入力!I107&amp;CHAR(10)&amp;"・氏名:"&amp;②物品入力!L107&amp;CHAR(10)&amp;"・住所:"&amp;②物品入力!M107&amp;CHAR(10)&amp;"・電話:"&amp;②物品入力!N107))</f>
        <v/>
      </c>
      <c r="I101" s="47" t="str">
        <f>IF(編集!M99="","",IF(編集!M99="1",VLOOKUP(②物品入力!J107,コード!$C$2:$F$9,3,0),②物品入力!O107))</f>
        <v/>
      </c>
      <c r="J101" s="47" t="str">
        <f>IF(編集!M99="","",IF(編集!M99="1",VLOOKUP(②物品入力!K107,コード!$H$2:$L$4,3,0),②物品入力!P107))</f>
        <v/>
      </c>
      <c r="K101" s="47" t="str">
        <f>編集!CO99</f>
        <v/>
      </c>
    </row>
    <row r="102" spans="1:11" ht="81" customHeight="1" x14ac:dyDescent="0.15">
      <c r="A102" s="39" t="str">
        <f>編集!B100</f>
        <v/>
      </c>
      <c r="B102" s="42" t="str">
        <f>IF(編集!AA100=0,"",編集!AA100)</f>
        <v/>
      </c>
      <c r="C102" s="43" t="str">
        <f>IF(編集!AA100="","","一万:"&amp;編集!AB100&amp;"，五千:"&amp;編集!AC100&amp;CHAR(10)&amp;"二千:"&amp;編集!AD100&amp;"，千:"&amp;編集!AE100&amp;CHAR(10)&amp;"五百:"&amp;編集!AF100&amp;"，百:"&amp;編集!AG100&amp;CHAR(10)&amp;"五十:"&amp;編集!AH100&amp;"，十:"&amp;編集!AI100&amp;CHAR(10)&amp;"五:"&amp;編集!AJ100&amp;"，一:"&amp;編集!AK100)</f>
        <v/>
      </c>
      <c r="D102" s="45" t="str">
        <f>IF(編集!AW100="","",CONCATENATE(編集!AW100,IF(編集!AZ100="","",TEXT(編集!AZ100,"(@)")),IF(編集!BB100="","","、"),編集!BB100,IF(編集!BD100="","",TEXT(編集!BD100,"(@)")),IF(編集!BF100="","","、"),編集!BF100,IF(編集!BH100="","",TEXT(編集!BH100,"(@)")),IF(編集!BJ100="","","、"),編集!BJ100,IF(編集!BL100="","",TEXT(編集!BL100,"(@)"))))</f>
        <v/>
      </c>
      <c r="E102" s="45" t="str">
        <f>IF(AND(編集!AM100="",編集!AP100="")=TRUE,"",編集!AM100&amp;CHAR(10)&amp;編集!AP100)</f>
        <v/>
      </c>
      <c r="F102" s="46" t="str">
        <f>IF(②物品入力!C108="","",②物品入力!C108&amp;"年"&amp;CHAR(10)&amp;②物品入力!D108&amp;"月"&amp;②物品入力!E108&amp;"日"&amp;CHAR(10)&amp;②物品入力!F108&amp;"時"&amp;②物品入力!G108&amp;"分")</f>
        <v/>
      </c>
      <c r="G102" s="47" t="str">
        <f>編集!K100</f>
        <v/>
      </c>
      <c r="H102" s="47" t="str">
        <f>IF(編集!M100="","",IF(編集!M100="1",②物品入力!I108,②物品入力!I108&amp;CHAR(10)&amp;"・氏名:"&amp;②物品入力!L108&amp;CHAR(10)&amp;"・住所:"&amp;②物品入力!M108&amp;CHAR(10)&amp;"・電話:"&amp;②物品入力!N108))</f>
        <v/>
      </c>
      <c r="I102" s="47" t="str">
        <f>IF(編集!M100="","",IF(編集!M100="1",VLOOKUP(②物品入力!J108,コード!$C$2:$F$9,3,0),②物品入力!O108))</f>
        <v/>
      </c>
      <c r="J102" s="47" t="str">
        <f>IF(編集!M100="","",IF(編集!M100="1",VLOOKUP(②物品入力!K108,コード!$H$2:$L$4,3,0),②物品入力!P108))</f>
        <v/>
      </c>
      <c r="K102" s="47" t="str">
        <f>編集!CO100</f>
        <v/>
      </c>
    </row>
    <row r="103" spans="1:11" ht="81" customHeight="1" x14ac:dyDescent="0.15">
      <c r="A103" s="39" t="str">
        <f>編集!B101</f>
        <v/>
      </c>
      <c r="B103" s="42" t="str">
        <f>IF(編集!AA101=0,"",編集!AA101)</f>
        <v/>
      </c>
      <c r="C103" s="43" t="str">
        <f>IF(編集!AA101="","","一万:"&amp;編集!AB101&amp;"，五千:"&amp;編集!AC101&amp;CHAR(10)&amp;"二千:"&amp;編集!AD101&amp;"，千:"&amp;編集!AE101&amp;CHAR(10)&amp;"五百:"&amp;編集!AF101&amp;"，百:"&amp;編集!AG101&amp;CHAR(10)&amp;"五十:"&amp;編集!AH101&amp;"，十:"&amp;編集!AI101&amp;CHAR(10)&amp;"五:"&amp;編集!AJ101&amp;"，一:"&amp;編集!AK101)</f>
        <v/>
      </c>
      <c r="D103" s="45" t="str">
        <f>IF(編集!AW101="","",CONCATENATE(編集!AW101,IF(編集!AZ101="","",TEXT(編集!AZ101,"(@)")),IF(編集!BB101="","","、"),編集!BB101,IF(編集!BD101="","",TEXT(編集!BD101,"(@)")),IF(編集!BF101="","","、"),編集!BF101,IF(編集!BH101="","",TEXT(編集!BH101,"(@)")),IF(編集!BJ101="","","、"),編集!BJ101,IF(編集!BL101="","",TEXT(編集!BL101,"(@)"))))</f>
        <v/>
      </c>
      <c r="E103" s="45" t="str">
        <f>IF(AND(編集!AM101="",編集!AP101="")=TRUE,"",編集!AM101&amp;CHAR(10)&amp;編集!AP101)</f>
        <v/>
      </c>
      <c r="F103" s="46" t="str">
        <f>IF(②物品入力!C109="","",②物品入力!C109&amp;"年"&amp;CHAR(10)&amp;②物品入力!D109&amp;"月"&amp;②物品入力!E109&amp;"日"&amp;CHAR(10)&amp;②物品入力!F109&amp;"時"&amp;②物品入力!G109&amp;"分")</f>
        <v/>
      </c>
      <c r="G103" s="47" t="str">
        <f>編集!K101</f>
        <v/>
      </c>
      <c r="H103" s="47" t="str">
        <f>IF(編集!M101="","",IF(編集!M101="1",②物品入力!I109,②物品入力!I109&amp;CHAR(10)&amp;"・氏名:"&amp;②物品入力!L109&amp;CHAR(10)&amp;"・住所:"&amp;②物品入力!M109&amp;CHAR(10)&amp;"・電話:"&amp;②物品入力!N109))</f>
        <v/>
      </c>
      <c r="I103" s="47" t="str">
        <f>IF(編集!M101="","",IF(編集!M101="1",VLOOKUP(②物品入力!J109,コード!$C$2:$F$9,3,0),②物品入力!O109))</f>
        <v/>
      </c>
      <c r="J103" s="47" t="str">
        <f>IF(編集!M101="","",IF(編集!M101="1",VLOOKUP(②物品入力!K109,コード!$H$2:$L$4,3,0),②物品入力!P109))</f>
        <v/>
      </c>
      <c r="K103" s="47" t="str">
        <f>編集!CO101</f>
        <v/>
      </c>
    </row>
  </sheetData>
  <sheetProtection sheet="1" objects="1" scenarios="1"/>
  <mergeCells count="8">
    <mergeCell ref="A1:K1"/>
    <mergeCell ref="H2:H3"/>
    <mergeCell ref="B2:E2"/>
    <mergeCell ref="F2:F3"/>
    <mergeCell ref="G2:G3"/>
    <mergeCell ref="K2:K3"/>
    <mergeCell ref="A2:A3"/>
    <mergeCell ref="I2:J2"/>
  </mergeCells>
  <phoneticPr fontId="1"/>
  <pageMargins left="0.31496062992125984" right="0.31496062992125984" top="0.27559055118110237" bottom="0.27559055118110237" header="0.19685039370078741" footer="0.19685039370078741"/>
  <pageSetup paperSize="9" scale="83" orientation="landscape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03"/>
  <sheetViews>
    <sheetView view="pageBreakPreview" zoomScale="90" zoomScaleNormal="100" zoomScaleSheetLayoutView="90" workbookViewId="0">
      <selection activeCell="B4" sqref="B4"/>
    </sheetView>
  </sheetViews>
  <sheetFormatPr defaultRowHeight="13.5" x14ac:dyDescent="0.15"/>
  <cols>
    <col min="1" max="1" width="9" style="16" bestFit="1" customWidth="1"/>
    <col min="2" max="2" width="9.25" style="16" bestFit="1" customWidth="1"/>
    <col min="3" max="3" width="17.625" style="16" bestFit="1" customWidth="1"/>
    <col min="4" max="4" width="41" style="16" customWidth="1"/>
    <col min="5" max="5" width="15.875" style="16" bestFit="1" customWidth="1"/>
    <col min="6" max="6" width="9.25" style="16" bestFit="1" customWidth="1"/>
    <col min="7" max="7" width="14" style="16" bestFit="1" customWidth="1"/>
    <col min="8" max="8" width="25" style="16" customWidth="1"/>
    <col min="9" max="9" width="12.5" style="16" bestFit="1" customWidth="1"/>
    <col min="10" max="10" width="11" style="16" bestFit="1" customWidth="1"/>
    <col min="11" max="11" width="8.875" style="16" customWidth="1"/>
    <col min="12" max="16384" width="9" style="16"/>
  </cols>
  <sheetData>
    <row r="1" spans="1:11" ht="30.75" customHeight="1" x14ac:dyDescent="0.15">
      <c r="A1" s="145" t="s">
        <v>213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15">
      <c r="A2" s="151" t="s">
        <v>46</v>
      </c>
      <c r="B2" s="151" t="s">
        <v>205</v>
      </c>
      <c r="C2" s="151"/>
      <c r="D2" s="151"/>
      <c r="E2" s="151"/>
      <c r="F2" s="151" t="s">
        <v>208</v>
      </c>
      <c r="G2" s="151" t="s">
        <v>209</v>
      </c>
      <c r="H2" s="152" t="s">
        <v>72</v>
      </c>
      <c r="I2" s="154" t="s">
        <v>72</v>
      </c>
      <c r="J2" s="155"/>
      <c r="K2" s="151" t="s">
        <v>210</v>
      </c>
    </row>
    <row r="3" spans="1:11" x14ac:dyDescent="0.15">
      <c r="A3" s="151"/>
      <c r="B3" s="48" t="s">
        <v>206</v>
      </c>
      <c r="C3" s="48" t="s">
        <v>253</v>
      </c>
      <c r="D3" s="48" t="s">
        <v>207</v>
      </c>
      <c r="E3" s="48" t="s">
        <v>212</v>
      </c>
      <c r="F3" s="151"/>
      <c r="G3" s="151"/>
      <c r="H3" s="153"/>
      <c r="I3" s="49" t="s">
        <v>223</v>
      </c>
      <c r="J3" s="50" t="s">
        <v>224</v>
      </c>
      <c r="K3" s="151"/>
    </row>
    <row r="4" spans="1:11" ht="81" customHeight="1" x14ac:dyDescent="0.15">
      <c r="A4" s="39" t="str">
        <f>編集!B2</f>
        <v/>
      </c>
      <c r="B4" s="42" t="str">
        <f>IF(編集!AA2=0,"",編集!AA2)</f>
        <v/>
      </c>
      <c r="C4" s="43" t="str">
        <f>IF(編集!AA2="","","一万:"&amp;編集!AB2&amp;"，五千:"&amp;編集!AC2&amp;CHAR(10)&amp;"二千:"&amp;編集!AD2&amp;"，千:"&amp;編集!AE2&amp;CHAR(10)&amp;"五百:"&amp;編集!AF2&amp;"，百:"&amp;編集!AG2&amp;CHAR(10)&amp;"五十:"&amp;編集!AH2&amp;"，十:"&amp;編集!AI2&amp;CHAR(10)&amp;"五:"&amp;編集!AJ2&amp;"，一:"&amp;編集!AK2)</f>
        <v/>
      </c>
      <c r="D4" s="44" t="str">
        <f>IF(編集!AW2="","",CONCATENATE(編集!AW2,IF(編集!AZ2="","",TEXT(編集!AZ2,"(@)")),IF(編集!BB2="","","、"),編集!BB2,IF(編集!BD2="","",TEXT(編集!BD2,"(@)")),IF(編集!BF2="","","、"),編集!BF2,IF(編集!BH2="","",TEXT(編集!BH2,"(@)")),IF(編集!BJ2="","","、"),編集!BJ2,IF(編集!BL2="","",TEXT(編集!BL2,"(@)"))))</f>
        <v/>
      </c>
      <c r="E4" s="45" t="str">
        <f>IF(AND(編集!AM2="",編集!AP2="")=TRUE,"",編集!AM2&amp;CHAR(10)&amp;編集!AP2)</f>
        <v/>
      </c>
      <c r="F4" s="46" t="str">
        <f>IF(②物品入力!C10="","",②物品入力!C10&amp;"年"&amp;CHAR(10)&amp;②物品入力!D10&amp;"月"&amp;②物品入力!E10&amp;"日"&amp;CHAR(10)&amp;②物品入力!F10&amp;"時"&amp;②物品入力!G10&amp;"分")</f>
        <v/>
      </c>
      <c r="G4" s="47" t="str">
        <f>編集!K2</f>
        <v/>
      </c>
      <c r="H4" s="47" t="str">
        <f>IF(編集!M2="","",IF(編集!M2="1",②物品入力!I10,②物品入力!I10&amp;CHAR(10)&amp;"・氏名:"&amp;②物品入力!L10&amp;CHAR(10)&amp;"・住所:"&amp;②物品入力!M10&amp;CHAR(10)&amp;"・電話:"&amp;②物品入力!N10))</f>
        <v/>
      </c>
      <c r="I4" s="47" t="str">
        <f>IF(編集!M2="","",IF(編集!M2="1",VLOOKUP(②物品入力!J10,コード!$C$2:$F$9,3,0),②物品入力!O10))</f>
        <v/>
      </c>
      <c r="J4" s="47" t="str">
        <f>IF(編集!M2="","",IF(編集!M2="1",VLOOKUP(②物品入力!K10,コード!$H$2:$L$4,3,0),②物品入力!P10))</f>
        <v/>
      </c>
      <c r="K4" s="47" t="str">
        <f>編集!CO2</f>
        <v/>
      </c>
    </row>
    <row r="5" spans="1:11" ht="81" customHeight="1" x14ac:dyDescent="0.15">
      <c r="A5" s="39" t="str">
        <f>編集!B3</f>
        <v/>
      </c>
      <c r="B5" s="42" t="str">
        <f>IF(編集!AA3=0,"",編集!AA3)</f>
        <v/>
      </c>
      <c r="C5" s="43" t="str">
        <f>IF(編集!AA3="","","一万:"&amp;編集!AB3&amp;"，五千:"&amp;編集!AC3&amp;CHAR(10)&amp;"二千:"&amp;編集!AD3&amp;"，千:"&amp;編集!AE3&amp;CHAR(10)&amp;"五百:"&amp;編集!AF3&amp;"，百:"&amp;編集!AG3&amp;CHAR(10)&amp;"五十:"&amp;編集!AH3&amp;"，十:"&amp;編集!AI3&amp;CHAR(10)&amp;"五:"&amp;編集!AJ3&amp;"，一:"&amp;編集!AK3)</f>
        <v/>
      </c>
      <c r="D5" s="45" t="str">
        <f>IF(編集!AW3="","",CONCATENATE(編集!AW3,IF(編集!AZ3="","",TEXT(編集!AZ3,"(@)")),IF(編集!BB3="","","、"),編集!BB3,IF(編集!BD3="","",TEXT(編集!BD3,"(@)")),IF(編集!BF3="","","、"),編集!BF3,IF(編集!BH3="","",TEXT(編集!BH3,"(@)")),IF(編集!BJ3="","","、"),編集!BJ3,IF(編集!BL3="","",TEXT(編集!BL3,"(@)"))))</f>
        <v/>
      </c>
      <c r="E5" s="45" t="str">
        <f>IF(AND(編集!AM3="",編集!AP3="")=TRUE,"",編集!AM3&amp;CHAR(10)&amp;編集!AP3)</f>
        <v/>
      </c>
      <c r="F5" s="46" t="str">
        <f>IF(②物品入力!C11="","",②物品入力!C11&amp;"年"&amp;CHAR(10)&amp;②物品入力!D11&amp;"月"&amp;②物品入力!E11&amp;"日"&amp;CHAR(10)&amp;②物品入力!F11&amp;"時"&amp;②物品入力!G11&amp;"分")</f>
        <v/>
      </c>
      <c r="G5" s="47" t="str">
        <f>編集!K3</f>
        <v/>
      </c>
      <c r="H5" s="47" t="str">
        <f>IF(編集!M3="","",IF(編集!M3="1",②物品入力!I11,②物品入力!I11&amp;CHAR(10)&amp;"・氏名:"&amp;②物品入力!L11&amp;CHAR(10)&amp;"・住所:"&amp;②物品入力!M11&amp;CHAR(10)&amp;"・電話:"&amp;②物品入力!N11))</f>
        <v/>
      </c>
      <c r="I5" s="47" t="str">
        <f>IF(編集!M3="","",IF(編集!M3="1",VLOOKUP(②物品入力!J11,コード!$C$2:$F$9,3,0),②物品入力!O11))</f>
        <v/>
      </c>
      <c r="J5" s="47" t="str">
        <f>IF(編集!M3="","",IF(編集!M3="1",VLOOKUP(②物品入力!K11,コード!$H$2:$L$4,3,0),②物品入力!P11))</f>
        <v/>
      </c>
      <c r="K5" s="47" t="str">
        <f>編集!CO3</f>
        <v/>
      </c>
    </row>
    <row r="6" spans="1:11" ht="81" customHeight="1" x14ac:dyDescent="0.15">
      <c r="A6" s="39" t="str">
        <f>編集!B4</f>
        <v/>
      </c>
      <c r="B6" s="42" t="str">
        <f>IF(編集!AA4=0,"",編集!AA4)</f>
        <v/>
      </c>
      <c r="C6" s="43" t="str">
        <f>IF(編集!AA4="","","一万:"&amp;編集!AB4&amp;"，五千:"&amp;編集!AC4&amp;CHAR(10)&amp;"二千:"&amp;編集!AD4&amp;"，千:"&amp;編集!AE4&amp;CHAR(10)&amp;"五百:"&amp;編集!AF4&amp;"，百:"&amp;編集!AG4&amp;CHAR(10)&amp;"五十:"&amp;編集!AH4&amp;"，十:"&amp;編集!AI4&amp;CHAR(10)&amp;"五:"&amp;編集!AJ4&amp;"，一:"&amp;編集!AK4)</f>
        <v/>
      </c>
      <c r="D6" s="45" t="str">
        <f>IF(編集!AW4="","",CONCATENATE(編集!AW4,IF(編集!AZ4="","",TEXT(編集!AZ4,"(@)")),IF(編集!BB4="","","、"),編集!BB4,IF(編集!BD4="","",TEXT(編集!BD4,"(@)")),IF(編集!BF4="","","、"),編集!BF4,IF(編集!BH4="","",TEXT(編集!BH4,"(@)")),IF(編集!BJ4="","","、"),編集!BJ4,IF(編集!BL4="","",TEXT(編集!BL4,"(@)"))))</f>
        <v/>
      </c>
      <c r="E6" s="45" t="str">
        <f>IF(AND(編集!AM4="",編集!AP4="")=TRUE,"",編集!AM4&amp;CHAR(10)&amp;編集!AP4)</f>
        <v/>
      </c>
      <c r="F6" s="46" t="str">
        <f>IF(②物品入力!C12="","",②物品入力!C12&amp;"年"&amp;CHAR(10)&amp;②物品入力!D12&amp;"月"&amp;②物品入力!E12&amp;"日"&amp;CHAR(10)&amp;②物品入力!F12&amp;"時"&amp;②物品入力!G12&amp;"分")</f>
        <v/>
      </c>
      <c r="G6" s="47" t="str">
        <f>編集!K4</f>
        <v/>
      </c>
      <c r="H6" s="47" t="str">
        <f>IF(編集!M4="","",IF(編集!M4="1",②物品入力!I12,②物品入力!I12&amp;CHAR(10)&amp;"・氏名:"&amp;②物品入力!L12&amp;CHAR(10)&amp;"・住所:"&amp;②物品入力!M12&amp;CHAR(10)&amp;"・電話:"&amp;②物品入力!N12))</f>
        <v/>
      </c>
      <c r="I6" s="47" t="str">
        <f>IF(編集!M4="","",IF(編集!M4="1",VLOOKUP(②物品入力!J12,コード!$C$2:$F$9,3,0),②物品入力!O12))</f>
        <v/>
      </c>
      <c r="J6" s="47" t="str">
        <f>IF(編集!M4="","",IF(編集!M4="1",VLOOKUP(②物品入力!K12,コード!$H$2:$L$4,3,0),②物品入力!P12))</f>
        <v/>
      </c>
      <c r="K6" s="47" t="str">
        <f>編集!CO4</f>
        <v/>
      </c>
    </row>
    <row r="7" spans="1:11" ht="81" customHeight="1" x14ac:dyDescent="0.15">
      <c r="A7" s="39" t="str">
        <f>編集!B5</f>
        <v/>
      </c>
      <c r="B7" s="42" t="str">
        <f>IF(編集!AA5=0,"",編集!AA5)</f>
        <v/>
      </c>
      <c r="C7" s="43" t="str">
        <f>IF(編集!AA5="","","一万:"&amp;編集!AB5&amp;"，五千:"&amp;編集!AC5&amp;CHAR(10)&amp;"二千:"&amp;編集!AD5&amp;"，千:"&amp;編集!AE5&amp;CHAR(10)&amp;"五百:"&amp;編集!AF5&amp;"，百:"&amp;編集!AG5&amp;CHAR(10)&amp;"五十:"&amp;編集!AH5&amp;"，十:"&amp;編集!AI5&amp;CHAR(10)&amp;"五:"&amp;編集!AJ5&amp;"，一:"&amp;編集!AK5)</f>
        <v/>
      </c>
      <c r="D7" s="45" t="str">
        <f>IF(編集!AW5="","",CONCATENATE(編集!AW5,IF(編集!AZ5="","",TEXT(編集!AZ5,"(@)")),IF(編集!BB5="","","、"),編集!BB5,IF(編集!BD5="","",TEXT(編集!BD5,"(@)")),IF(編集!BF5="","","、"),編集!BF5,IF(編集!BH5="","",TEXT(編集!BH5,"(@)")),IF(編集!BJ5="","","、"),編集!BJ5,IF(編集!BL5="","",TEXT(編集!BL5,"(@)"))))</f>
        <v/>
      </c>
      <c r="E7" s="45" t="str">
        <f>IF(AND(編集!AM5="",編集!AP5="")=TRUE,"",編集!AM5&amp;CHAR(10)&amp;編集!AP5)</f>
        <v/>
      </c>
      <c r="F7" s="46" t="str">
        <f>IF(②物品入力!C13="","",②物品入力!C13&amp;"年"&amp;CHAR(10)&amp;②物品入力!D13&amp;"月"&amp;②物品入力!E13&amp;"日"&amp;CHAR(10)&amp;②物品入力!F13&amp;"時"&amp;②物品入力!G13&amp;"分")</f>
        <v/>
      </c>
      <c r="G7" s="47" t="str">
        <f>編集!K5</f>
        <v/>
      </c>
      <c r="H7" s="47" t="str">
        <f>IF(編集!M5="","",IF(編集!M5="1",②物品入力!I13,②物品入力!I13&amp;CHAR(10)&amp;"・氏名:"&amp;②物品入力!L13&amp;CHAR(10)&amp;"・住所:"&amp;②物品入力!M13&amp;CHAR(10)&amp;"・電話:"&amp;②物品入力!N13))</f>
        <v/>
      </c>
      <c r="I7" s="47" t="str">
        <f>IF(編集!M5="","",IF(編集!M5="1",VLOOKUP(②物品入力!J13,コード!$C$2:$F$9,3,0),②物品入力!O13))</f>
        <v/>
      </c>
      <c r="J7" s="47" t="str">
        <f>IF(編集!M5="","",IF(編集!M5="1",VLOOKUP(②物品入力!K13,コード!$H$2:$L$4,3,0),②物品入力!P13))</f>
        <v/>
      </c>
      <c r="K7" s="47" t="str">
        <f>編集!CO5</f>
        <v/>
      </c>
    </row>
    <row r="8" spans="1:11" ht="81" customHeight="1" x14ac:dyDescent="0.15">
      <c r="A8" s="39" t="str">
        <f>編集!B6</f>
        <v/>
      </c>
      <c r="B8" s="42" t="str">
        <f>IF(編集!AA6=0,"",編集!AA6)</f>
        <v/>
      </c>
      <c r="C8" s="43" t="str">
        <f>IF(編集!AA6="","","一万:"&amp;編集!AB6&amp;"，五千:"&amp;編集!AC6&amp;CHAR(10)&amp;"二千:"&amp;編集!AD6&amp;"，千:"&amp;編集!AE6&amp;CHAR(10)&amp;"五百:"&amp;編集!AF6&amp;"，百:"&amp;編集!AG6&amp;CHAR(10)&amp;"五十:"&amp;編集!AH6&amp;"，十:"&amp;編集!AI6&amp;CHAR(10)&amp;"五:"&amp;編集!AJ6&amp;"，一:"&amp;編集!AK6)</f>
        <v/>
      </c>
      <c r="D8" s="45" t="str">
        <f>IF(編集!AW6="","",CONCATENATE(編集!AW6,IF(編集!AZ6="","",TEXT(編集!AZ6,"(@)")),IF(編集!BB6="","","、"),編集!BB6,IF(編集!BD6="","",TEXT(編集!BD6,"(@)")),IF(編集!BF6="","","、"),編集!BF6,IF(編集!BH6="","",TEXT(編集!BH6,"(@)")),IF(編集!BJ6="","","、"),編集!BJ6,IF(編集!BL6="","",TEXT(編集!BL6,"(@)"))))</f>
        <v/>
      </c>
      <c r="E8" s="45" t="str">
        <f>IF(AND(編集!AM6="",編集!AP6="")=TRUE,"",編集!AM6&amp;CHAR(10)&amp;編集!AP6)</f>
        <v/>
      </c>
      <c r="F8" s="46" t="str">
        <f>IF(②物品入力!C14="","",②物品入力!C14&amp;"年"&amp;CHAR(10)&amp;②物品入力!D14&amp;"月"&amp;②物品入力!E14&amp;"日"&amp;CHAR(10)&amp;②物品入力!F14&amp;"時"&amp;②物品入力!G14&amp;"分")</f>
        <v/>
      </c>
      <c r="G8" s="47" t="str">
        <f>編集!K6</f>
        <v/>
      </c>
      <c r="H8" s="47" t="str">
        <f>IF(編集!M6="","",IF(編集!M6="1",②物品入力!I14,②物品入力!I14&amp;CHAR(10)&amp;"・氏名:"&amp;②物品入力!L14&amp;CHAR(10)&amp;"・住所:"&amp;②物品入力!M14&amp;CHAR(10)&amp;"・電話:"&amp;②物品入力!N14))</f>
        <v/>
      </c>
      <c r="I8" s="47" t="str">
        <f>IF(編集!M6="","",IF(編集!M6="1",VLOOKUP(②物品入力!J14,コード!$C$2:$F$9,3,0),②物品入力!O14))</f>
        <v/>
      </c>
      <c r="J8" s="47" t="str">
        <f>IF(編集!M6="","",IF(編集!M6="1",VLOOKUP(②物品入力!K14,コード!$H$2:$L$4,3,0),②物品入力!P14))</f>
        <v/>
      </c>
      <c r="K8" s="47" t="str">
        <f>編集!CO6</f>
        <v/>
      </c>
    </row>
    <row r="9" spans="1:11" ht="81" customHeight="1" x14ac:dyDescent="0.15">
      <c r="A9" s="39" t="str">
        <f>編集!B7</f>
        <v/>
      </c>
      <c r="B9" s="42" t="str">
        <f>IF(編集!AA7=0,"",編集!AA7)</f>
        <v/>
      </c>
      <c r="C9" s="43" t="str">
        <f>IF(編集!AA7="","","一万:"&amp;編集!AB7&amp;"，五千:"&amp;編集!AC7&amp;CHAR(10)&amp;"二千:"&amp;編集!AD7&amp;"，千:"&amp;編集!AE7&amp;CHAR(10)&amp;"五百:"&amp;編集!AF7&amp;"，百:"&amp;編集!AG7&amp;CHAR(10)&amp;"五十:"&amp;編集!AH7&amp;"，十:"&amp;編集!AI7&amp;CHAR(10)&amp;"五:"&amp;編集!AJ7&amp;"，一:"&amp;編集!AK7)</f>
        <v/>
      </c>
      <c r="D9" s="45" t="str">
        <f>IF(編集!AW7="","",CONCATENATE(編集!AW7,IF(編集!AZ7="","",TEXT(編集!AZ7,"(@)")),IF(編集!BB7="","","、"),編集!BB7,IF(編集!BD7="","",TEXT(編集!BD7,"(@)")),IF(編集!BF7="","","、"),編集!BF7,IF(編集!BH7="","",TEXT(編集!BH7,"(@)")),IF(編集!BJ7="","","、"),編集!BJ7,IF(編集!BL7="","",TEXT(編集!BL7,"(@)"))))</f>
        <v/>
      </c>
      <c r="E9" s="45" t="str">
        <f>IF(AND(編集!AM7="",編集!AP7="")=TRUE,"",編集!AM7&amp;CHAR(10)&amp;編集!AP7)</f>
        <v/>
      </c>
      <c r="F9" s="46" t="str">
        <f>IF(②物品入力!C15="","",②物品入力!C15&amp;"年"&amp;CHAR(10)&amp;②物品入力!D15&amp;"月"&amp;②物品入力!E15&amp;"日"&amp;CHAR(10)&amp;②物品入力!F15&amp;"時"&amp;②物品入力!G15&amp;"分")</f>
        <v/>
      </c>
      <c r="G9" s="47" t="str">
        <f>編集!K7</f>
        <v/>
      </c>
      <c r="H9" s="47" t="str">
        <f>IF(編集!M7="","",IF(編集!M7="1",②物品入力!I15,②物品入力!I15&amp;CHAR(10)&amp;"・氏名:"&amp;②物品入力!L15&amp;CHAR(10)&amp;"・住所:"&amp;②物品入力!M15&amp;CHAR(10)&amp;"・電話:"&amp;②物品入力!N15))</f>
        <v/>
      </c>
      <c r="I9" s="47" t="str">
        <f>IF(編集!M7="","",IF(編集!M7="1",VLOOKUP(②物品入力!J15,コード!$C$2:$F$9,3,0),②物品入力!O15))</f>
        <v/>
      </c>
      <c r="J9" s="47" t="str">
        <f>IF(編集!M7="","",IF(編集!M7="1",VLOOKUP(②物品入力!K15,コード!$H$2:$L$4,3,0),②物品入力!P15))</f>
        <v/>
      </c>
      <c r="K9" s="47" t="str">
        <f>編集!CO7</f>
        <v/>
      </c>
    </row>
    <row r="10" spans="1:11" ht="81" customHeight="1" x14ac:dyDescent="0.15">
      <c r="A10" s="39" t="str">
        <f>編集!B8</f>
        <v/>
      </c>
      <c r="B10" s="42" t="str">
        <f>IF(編集!AA8=0,"",編集!AA8)</f>
        <v/>
      </c>
      <c r="C10" s="43" t="str">
        <f>IF(編集!AA8="","","一万:"&amp;編集!AB8&amp;"，五千:"&amp;編集!AC8&amp;CHAR(10)&amp;"二千:"&amp;編集!AD8&amp;"，千:"&amp;編集!AE8&amp;CHAR(10)&amp;"五百:"&amp;編集!AF8&amp;"，百:"&amp;編集!AG8&amp;CHAR(10)&amp;"五十:"&amp;編集!AH8&amp;"，十:"&amp;編集!AI8&amp;CHAR(10)&amp;"五:"&amp;編集!AJ8&amp;"，一:"&amp;編集!AK8)</f>
        <v/>
      </c>
      <c r="D10" s="45" t="str">
        <f>IF(編集!AW8="","",CONCATENATE(編集!AW8,IF(編集!AZ8="","",TEXT(編集!AZ8,"(@)")),IF(編集!BB8="","","、"),編集!BB8,IF(編集!BD8="","",TEXT(編集!BD8,"(@)")),IF(編集!BF8="","","、"),編集!BF8,IF(編集!BH8="","",TEXT(編集!BH8,"(@)")),IF(編集!BJ8="","","、"),編集!BJ8,IF(編集!BL8="","",TEXT(編集!BL8,"(@)"))))</f>
        <v/>
      </c>
      <c r="E10" s="45" t="str">
        <f>IF(AND(編集!AM8="",編集!AP8="")=TRUE,"",編集!AM8&amp;CHAR(10)&amp;編集!AP8)</f>
        <v/>
      </c>
      <c r="F10" s="46" t="str">
        <f>IF(②物品入力!C16="","",②物品入力!C16&amp;"年"&amp;CHAR(10)&amp;②物品入力!D16&amp;"月"&amp;②物品入力!E16&amp;"日"&amp;CHAR(10)&amp;②物品入力!F16&amp;"時"&amp;②物品入力!G16&amp;"分")</f>
        <v/>
      </c>
      <c r="G10" s="47" t="str">
        <f>編集!K8</f>
        <v/>
      </c>
      <c r="H10" s="47" t="str">
        <f>IF(編集!M8="","",IF(編集!M8="1",②物品入力!I16,②物品入力!I16&amp;CHAR(10)&amp;"・氏名:"&amp;②物品入力!L16&amp;CHAR(10)&amp;"・住所:"&amp;②物品入力!M16&amp;CHAR(10)&amp;"・電話:"&amp;②物品入力!N16))</f>
        <v/>
      </c>
      <c r="I10" s="47" t="str">
        <f>IF(編集!M8="","",IF(編集!M8="1",VLOOKUP(②物品入力!J16,コード!$C$2:$F$9,3,0),②物品入力!O16))</f>
        <v/>
      </c>
      <c r="J10" s="47" t="str">
        <f>IF(編集!M8="","",IF(編集!M8="1",VLOOKUP(②物品入力!K16,コード!$H$2:$L$4,3,0),②物品入力!P16))</f>
        <v/>
      </c>
      <c r="K10" s="47" t="str">
        <f>編集!CO8</f>
        <v/>
      </c>
    </row>
    <row r="11" spans="1:11" ht="81" customHeight="1" x14ac:dyDescent="0.15">
      <c r="A11" s="39" t="str">
        <f>編集!B9</f>
        <v/>
      </c>
      <c r="B11" s="42" t="str">
        <f>IF(編集!AA9=0,"",編集!AA9)</f>
        <v/>
      </c>
      <c r="C11" s="43" t="str">
        <f>IF(編集!AA9="","","一万:"&amp;編集!AB9&amp;"，五千:"&amp;編集!AC9&amp;CHAR(10)&amp;"二千:"&amp;編集!AD9&amp;"，千:"&amp;編集!AE9&amp;CHAR(10)&amp;"五百:"&amp;編集!AF9&amp;"，百:"&amp;編集!AG9&amp;CHAR(10)&amp;"五十:"&amp;編集!AH9&amp;"，十:"&amp;編集!AI9&amp;CHAR(10)&amp;"五:"&amp;編集!AJ9&amp;"，一:"&amp;編集!AK9)</f>
        <v/>
      </c>
      <c r="D11" s="45" t="str">
        <f>IF(編集!AW9="","",CONCATENATE(編集!AW9,IF(編集!AZ9="","",TEXT(編集!AZ9,"(@)")),IF(編集!BB9="","","、"),編集!BB9,IF(編集!BD9="","",TEXT(編集!BD9,"(@)")),IF(編集!BF9="","","、"),編集!BF9,IF(編集!BH9="","",TEXT(編集!BH9,"(@)")),IF(編集!BJ9="","","、"),編集!BJ9,IF(編集!BL9="","",TEXT(編集!BL9,"(@)"))))</f>
        <v/>
      </c>
      <c r="E11" s="45" t="str">
        <f>IF(AND(編集!AM9="",編集!AP9="")=TRUE,"",編集!AM9&amp;CHAR(10)&amp;編集!AP9)</f>
        <v/>
      </c>
      <c r="F11" s="46" t="str">
        <f>IF(②物品入力!C17="","",②物品入力!C17&amp;"年"&amp;CHAR(10)&amp;②物品入力!D17&amp;"月"&amp;②物品入力!E17&amp;"日"&amp;CHAR(10)&amp;②物品入力!F17&amp;"時"&amp;②物品入力!G17&amp;"分")</f>
        <v/>
      </c>
      <c r="G11" s="47" t="str">
        <f>編集!K9</f>
        <v/>
      </c>
      <c r="H11" s="47" t="str">
        <f>IF(編集!M9="","",IF(編集!M9="1",②物品入力!I17,②物品入力!I17&amp;CHAR(10)&amp;"・氏名:"&amp;②物品入力!L17&amp;CHAR(10)&amp;"・住所:"&amp;②物品入力!M17&amp;CHAR(10)&amp;"・電話:"&amp;②物品入力!N17))</f>
        <v/>
      </c>
      <c r="I11" s="47" t="str">
        <f>IF(編集!M9="","",IF(編集!M9="1",VLOOKUP(②物品入力!J17,コード!$C$2:$F$9,3,0),②物品入力!O17))</f>
        <v/>
      </c>
      <c r="J11" s="47" t="str">
        <f>IF(編集!M9="","",IF(編集!M9="1",VLOOKUP(②物品入力!K17,コード!$H$2:$L$4,3,0),②物品入力!P17))</f>
        <v/>
      </c>
      <c r="K11" s="47" t="str">
        <f>編集!CO9</f>
        <v/>
      </c>
    </row>
    <row r="12" spans="1:11" ht="81" customHeight="1" x14ac:dyDescent="0.15">
      <c r="A12" s="39" t="str">
        <f>編集!B10</f>
        <v/>
      </c>
      <c r="B12" s="42" t="str">
        <f>IF(編集!AA10=0,"",編集!AA10)</f>
        <v/>
      </c>
      <c r="C12" s="43" t="str">
        <f>IF(編集!AA10="","","一万:"&amp;編集!AB10&amp;"，五千:"&amp;編集!AC10&amp;CHAR(10)&amp;"二千:"&amp;編集!AD10&amp;"，千:"&amp;編集!AE10&amp;CHAR(10)&amp;"五百:"&amp;編集!AF10&amp;"，百:"&amp;編集!AG10&amp;CHAR(10)&amp;"五十:"&amp;編集!AH10&amp;"，十:"&amp;編集!AI10&amp;CHAR(10)&amp;"五:"&amp;編集!AJ10&amp;"，一:"&amp;編集!AK10)</f>
        <v/>
      </c>
      <c r="D12" s="45" t="str">
        <f>IF(編集!AW10="","",CONCATENATE(編集!AW10,IF(編集!AZ10="","",TEXT(編集!AZ10,"(@)")),IF(編集!BB10="","","、"),編集!BB10,IF(編集!BD10="","",TEXT(編集!BD10,"(@)")),IF(編集!BF10="","","、"),編集!BF10,IF(編集!BH10="","",TEXT(編集!BH10,"(@)")),IF(編集!BJ10="","","、"),編集!BJ10,IF(編集!BL10="","",TEXT(編集!BL10,"(@)"))))</f>
        <v/>
      </c>
      <c r="E12" s="45" t="str">
        <f>IF(AND(編集!AM10="",編集!AP10="")=TRUE,"",編集!AM10&amp;CHAR(10)&amp;編集!AP10)</f>
        <v/>
      </c>
      <c r="F12" s="46" t="str">
        <f>IF(②物品入力!C18="","",②物品入力!C18&amp;"年"&amp;CHAR(10)&amp;②物品入力!D18&amp;"月"&amp;②物品入力!E18&amp;"日"&amp;CHAR(10)&amp;②物品入力!F18&amp;"時"&amp;②物品入力!G18&amp;"分")</f>
        <v/>
      </c>
      <c r="G12" s="47" t="str">
        <f>編集!K10</f>
        <v/>
      </c>
      <c r="H12" s="47" t="str">
        <f>IF(編集!M10="","",IF(編集!M10="1",②物品入力!I18,②物品入力!I18&amp;CHAR(10)&amp;"・氏名:"&amp;②物品入力!L18&amp;CHAR(10)&amp;"・住所:"&amp;②物品入力!M18&amp;CHAR(10)&amp;"・電話:"&amp;②物品入力!N18))</f>
        <v/>
      </c>
      <c r="I12" s="47" t="str">
        <f>IF(編集!M10="","",IF(編集!M10="1",VLOOKUP(②物品入力!J18,コード!$C$2:$F$9,3,0),②物品入力!O18))</f>
        <v/>
      </c>
      <c r="J12" s="47" t="str">
        <f>IF(編集!M10="","",IF(編集!M10="1",VLOOKUP(②物品入力!K18,コード!$H$2:$L$4,3,0),②物品入力!P18))</f>
        <v/>
      </c>
      <c r="K12" s="47" t="str">
        <f>編集!CO10</f>
        <v/>
      </c>
    </row>
    <row r="13" spans="1:11" ht="81" customHeight="1" x14ac:dyDescent="0.15">
      <c r="A13" s="39" t="str">
        <f>編集!B11</f>
        <v/>
      </c>
      <c r="B13" s="42" t="str">
        <f>IF(編集!AA11=0,"",編集!AA11)</f>
        <v/>
      </c>
      <c r="C13" s="43" t="str">
        <f>IF(編集!AA11="","","一万:"&amp;編集!AB11&amp;"，五千:"&amp;編集!AC11&amp;CHAR(10)&amp;"二千:"&amp;編集!AD11&amp;"，千:"&amp;編集!AE11&amp;CHAR(10)&amp;"五百:"&amp;編集!AF11&amp;"，百:"&amp;編集!AG11&amp;CHAR(10)&amp;"五十:"&amp;編集!AH11&amp;"，十:"&amp;編集!AI11&amp;CHAR(10)&amp;"五:"&amp;編集!AJ11&amp;"，一:"&amp;編集!AK11)</f>
        <v/>
      </c>
      <c r="D13" s="45" t="str">
        <f>IF(編集!AW11="","",CONCATENATE(編集!AW11,IF(編集!AZ11="","",TEXT(編集!AZ11,"(@)")),IF(編集!BB11="","","、"),編集!BB11,IF(編集!BD11="","",TEXT(編集!BD11,"(@)")),IF(編集!BF11="","","、"),編集!BF11,IF(編集!BH11="","",TEXT(編集!BH11,"(@)")),IF(編集!BJ11="","","、"),編集!BJ11,IF(編集!BL11="","",TEXT(編集!BL11,"(@)"))))</f>
        <v/>
      </c>
      <c r="E13" s="45" t="str">
        <f>IF(AND(編集!AM11="",編集!AP11="")=TRUE,"",編集!AM11&amp;CHAR(10)&amp;編集!AP11)</f>
        <v/>
      </c>
      <c r="F13" s="46" t="str">
        <f>IF(②物品入力!C19="","",②物品入力!C19&amp;"年"&amp;CHAR(10)&amp;②物品入力!D19&amp;"月"&amp;②物品入力!E19&amp;"日"&amp;CHAR(10)&amp;②物品入力!F19&amp;"時"&amp;②物品入力!G19&amp;"分")</f>
        <v/>
      </c>
      <c r="G13" s="47" t="str">
        <f>編集!K11</f>
        <v/>
      </c>
      <c r="H13" s="47" t="str">
        <f>IF(編集!M11="","",IF(編集!M11="1",②物品入力!I19,②物品入力!I19&amp;CHAR(10)&amp;"・氏名:"&amp;②物品入力!L19&amp;CHAR(10)&amp;"・住所:"&amp;②物品入力!M19&amp;CHAR(10)&amp;"・電話:"&amp;②物品入力!N19))</f>
        <v/>
      </c>
      <c r="I13" s="47" t="str">
        <f>IF(編集!M11="","",IF(編集!M11="1",VLOOKUP(②物品入力!J19,コード!$C$2:$F$9,3,0),②物品入力!O19))</f>
        <v/>
      </c>
      <c r="J13" s="47" t="str">
        <f>IF(編集!M11="","",IF(編集!M11="1",VLOOKUP(②物品入力!K19,コード!$H$2:$L$4,3,0),②物品入力!P19))</f>
        <v/>
      </c>
      <c r="K13" s="47" t="str">
        <f>編集!CO11</f>
        <v/>
      </c>
    </row>
    <row r="14" spans="1:11" ht="81" customHeight="1" x14ac:dyDescent="0.15">
      <c r="A14" s="39" t="str">
        <f>編集!B12</f>
        <v/>
      </c>
      <c r="B14" s="42" t="str">
        <f>IF(編集!AA12=0,"",編集!AA12)</f>
        <v/>
      </c>
      <c r="C14" s="43" t="str">
        <f>IF(編集!AA12="","","一万:"&amp;編集!AB12&amp;"，五千:"&amp;編集!AC12&amp;CHAR(10)&amp;"二千:"&amp;編集!AD12&amp;"，千:"&amp;編集!AE12&amp;CHAR(10)&amp;"五百:"&amp;編集!AF12&amp;"，百:"&amp;編集!AG12&amp;CHAR(10)&amp;"五十:"&amp;編集!AH12&amp;"，十:"&amp;編集!AI12&amp;CHAR(10)&amp;"五:"&amp;編集!AJ12&amp;"，一:"&amp;編集!AK12)</f>
        <v/>
      </c>
      <c r="D14" s="45" t="str">
        <f>IF(編集!AW12="","",CONCATENATE(編集!AW12,IF(編集!AZ12="","",TEXT(編集!AZ12,"(@)")),IF(編集!BB12="","","、"),編集!BB12,IF(編集!BD12="","",TEXT(編集!BD12,"(@)")),IF(編集!BF12="","","、"),編集!BF12,IF(編集!BH12="","",TEXT(編集!BH12,"(@)")),IF(編集!BJ12="","","、"),編集!BJ12,IF(編集!BL12="","",TEXT(編集!BL12,"(@)"))))</f>
        <v/>
      </c>
      <c r="E14" s="45" t="str">
        <f>IF(AND(編集!AM12="",編集!AP12="")=TRUE,"",編集!AM12&amp;CHAR(10)&amp;編集!AP12)</f>
        <v/>
      </c>
      <c r="F14" s="46" t="str">
        <f>IF(②物品入力!C20="","",②物品入力!C20&amp;"年"&amp;CHAR(10)&amp;②物品入力!D20&amp;"月"&amp;②物品入力!E20&amp;"日"&amp;CHAR(10)&amp;②物品入力!F20&amp;"時"&amp;②物品入力!G20&amp;"分")</f>
        <v/>
      </c>
      <c r="G14" s="47" t="str">
        <f>編集!K12</f>
        <v/>
      </c>
      <c r="H14" s="47" t="str">
        <f>IF(編集!M12="","",IF(編集!M12="1",②物品入力!I20,②物品入力!I20&amp;CHAR(10)&amp;"・氏名:"&amp;②物品入力!L20&amp;CHAR(10)&amp;"・住所:"&amp;②物品入力!M20&amp;CHAR(10)&amp;"・電話:"&amp;②物品入力!N20))</f>
        <v/>
      </c>
      <c r="I14" s="47" t="str">
        <f>IF(編集!M12="","",IF(編集!M12="1",VLOOKUP(②物品入力!J20,コード!$C$2:$F$9,3,0),②物品入力!O20))</f>
        <v/>
      </c>
      <c r="J14" s="47" t="str">
        <f>IF(編集!M12="","",IF(編集!M12="1",VLOOKUP(②物品入力!K20,コード!$H$2:$L$4,3,0),②物品入力!P20))</f>
        <v/>
      </c>
      <c r="K14" s="47" t="str">
        <f>編集!CO12</f>
        <v/>
      </c>
    </row>
    <row r="15" spans="1:11" ht="60" customHeight="1" x14ac:dyDescent="0.15">
      <c r="A15" s="39" t="str">
        <f>編集!B13</f>
        <v/>
      </c>
      <c r="B15" s="42" t="str">
        <f>IF(編集!AA13=0,"",編集!AA13)</f>
        <v/>
      </c>
      <c r="C15" s="43" t="str">
        <f>IF(編集!AA13="","","一万:"&amp;編集!AB13&amp;"，五千:"&amp;編集!AC13&amp;CHAR(10)&amp;"二千:"&amp;編集!AD13&amp;"，千:"&amp;編集!AE13&amp;CHAR(10)&amp;"五百:"&amp;編集!AF13&amp;"，百:"&amp;編集!AG13&amp;CHAR(10)&amp;"五十:"&amp;編集!AH13&amp;"，十:"&amp;編集!AI13&amp;CHAR(10)&amp;"五:"&amp;編集!AJ13&amp;"，一:"&amp;編集!AK13)</f>
        <v/>
      </c>
      <c r="D15" s="45" t="str">
        <f>IF(編集!AW13="","",CONCATENATE(編集!AW13,IF(編集!AZ13="","",TEXT(編集!AZ13,"(@)")),IF(編集!BB13="","","、"),編集!BB13,IF(編集!BD13="","",TEXT(編集!BD13,"(@)")),IF(編集!BF13="","","、"),編集!BF13,IF(編集!BH13="","",TEXT(編集!BH13,"(@)")),IF(編集!BJ13="","","、"),編集!BJ13,IF(編集!BL13="","",TEXT(編集!BL13,"(@)"))))</f>
        <v/>
      </c>
      <c r="E15" s="45" t="str">
        <f>IF(AND(編集!AM13="",編集!AP13="")=TRUE,"",編集!AM13&amp;CHAR(10)&amp;編集!AP13)</f>
        <v/>
      </c>
      <c r="F15" s="46" t="str">
        <f>IF(②物品入力!C21="","",②物品入力!C21&amp;"年"&amp;CHAR(10)&amp;②物品入力!D21&amp;"月"&amp;②物品入力!E21&amp;"日"&amp;CHAR(10)&amp;②物品入力!F21&amp;"時"&amp;②物品入力!G21&amp;"分")</f>
        <v/>
      </c>
      <c r="G15" s="47" t="str">
        <f>編集!K13</f>
        <v/>
      </c>
      <c r="H15" s="47" t="str">
        <f>IF(編集!M13="","",IF(編集!M13="1",②物品入力!I21,②物品入力!I21&amp;CHAR(10)&amp;"・氏名:"&amp;②物品入力!L21&amp;CHAR(10)&amp;"・住所:"&amp;②物品入力!M21&amp;CHAR(10)&amp;"・電話:"&amp;②物品入力!N21))</f>
        <v/>
      </c>
      <c r="I15" s="47" t="str">
        <f>IF(編集!M13="","",IF(編集!M13="1",VLOOKUP(②物品入力!J21,コード!$C$2:$F$9,3,0),②物品入力!O21))</f>
        <v/>
      </c>
      <c r="J15" s="47" t="str">
        <f>IF(編集!M13="","",IF(編集!M13="1",VLOOKUP(②物品入力!K21,コード!$H$2:$L$4,3,0),②物品入力!P21))</f>
        <v/>
      </c>
      <c r="K15" s="47" t="str">
        <f>編集!CO13</f>
        <v/>
      </c>
    </row>
    <row r="16" spans="1:11" ht="60" customHeight="1" x14ac:dyDescent="0.15">
      <c r="A16" s="39" t="str">
        <f>編集!B14</f>
        <v/>
      </c>
      <c r="B16" s="42" t="str">
        <f>IF(編集!AA14=0,"",編集!AA14)</f>
        <v/>
      </c>
      <c r="C16" s="43" t="str">
        <f>IF(編集!AA14="","","一万:"&amp;編集!AB14&amp;"，五千:"&amp;編集!AC14&amp;CHAR(10)&amp;"二千:"&amp;編集!AD14&amp;"，千:"&amp;編集!AE14&amp;CHAR(10)&amp;"五百:"&amp;編集!AF14&amp;"，百:"&amp;編集!AG14&amp;CHAR(10)&amp;"五十:"&amp;編集!AH14&amp;"，十:"&amp;編集!AI14&amp;CHAR(10)&amp;"五:"&amp;編集!AJ14&amp;"，一:"&amp;編集!AK14)</f>
        <v/>
      </c>
      <c r="D16" s="45" t="str">
        <f>IF(編集!AW14="","",CONCATENATE(編集!AW14,IF(編集!AZ14="","",TEXT(編集!AZ14,"(@)")),IF(編集!BB14="","","、"),編集!BB14,IF(編集!BD14="","",TEXT(編集!BD14,"(@)")),IF(編集!BF14="","","、"),編集!BF14,IF(編集!BH14="","",TEXT(編集!BH14,"(@)")),IF(編集!BJ14="","","、"),編集!BJ14,IF(編集!BL14="","",TEXT(編集!BL14,"(@)"))))</f>
        <v/>
      </c>
      <c r="E16" s="45" t="str">
        <f>IF(AND(編集!AM14="",編集!AP14="")=TRUE,"",編集!AM14&amp;CHAR(10)&amp;編集!AP14)</f>
        <v/>
      </c>
      <c r="F16" s="46" t="str">
        <f>IF(②物品入力!C22="","",②物品入力!C22&amp;"年"&amp;CHAR(10)&amp;②物品入力!D22&amp;"月"&amp;②物品入力!E22&amp;"日"&amp;CHAR(10)&amp;②物品入力!F22&amp;"時"&amp;②物品入力!G22&amp;"分")</f>
        <v/>
      </c>
      <c r="G16" s="47" t="str">
        <f>編集!K14</f>
        <v/>
      </c>
      <c r="H16" s="47" t="str">
        <f>IF(編集!M14="","",IF(編集!M14="1",②物品入力!I22,②物品入力!I22&amp;CHAR(10)&amp;"・氏名:"&amp;②物品入力!L22&amp;CHAR(10)&amp;"・住所:"&amp;②物品入力!M22&amp;CHAR(10)&amp;"・電話:"&amp;②物品入力!N22))</f>
        <v/>
      </c>
      <c r="I16" s="47" t="str">
        <f>IF(編集!M14="","",IF(編集!M14="1",VLOOKUP(②物品入力!J22,コード!$C$2:$F$9,3,0),②物品入力!O22))</f>
        <v/>
      </c>
      <c r="J16" s="47" t="str">
        <f>IF(編集!M14="","",IF(編集!M14="1",VLOOKUP(②物品入力!K22,コード!$H$2:$L$4,3,0),②物品入力!P22))</f>
        <v/>
      </c>
      <c r="K16" s="47" t="str">
        <f>編集!CO14</f>
        <v/>
      </c>
    </row>
    <row r="17" spans="1:11" ht="60" customHeight="1" x14ac:dyDescent="0.15">
      <c r="A17" s="39" t="str">
        <f>編集!B15</f>
        <v/>
      </c>
      <c r="B17" s="42" t="str">
        <f>IF(編集!AA15=0,"",編集!AA15)</f>
        <v/>
      </c>
      <c r="C17" s="43" t="str">
        <f>IF(編集!AA15="","","一万:"&amp;編集!AB15&amp;"，五千:"&amp;編集!AC15&amp;CHAR(10)&amp;"二千:"&amp;編集!AD15&amp;"，千:"&amp;編集!AE15&amp;CHAR(10)&amp;"五百:"&amp;編集!AF15&amp;"，百:"&amp;編集!AG15&amp;CHAR(10)&amp;"五十:"&amp;編集!AH15&amp;"，十:"&amp;編集!AI15&amp;CHAR(10)&amp;"五:"&amp;編集!AJ15&amp;"，一:"&amp;編集!AK15)</f>
        <v/>
      </c>
      <c r="D17" s="45" t="str">
        <f>IF(編集!AW15="","",CONCATENATE(編集!AW15,IF(編集!AZ15="","",TEXT(編集!AZ15,"(@)")),IF(編集!BB15="","","、"),編集!BB15,IF(編集!BD15="","",TEXT(編集!BD15,"(@)")),IF(編集!BF15="","","、"),編集!BF15,IF(編集!BH15="","",TEXT(編集!BH15,"(@)")),IF(編集!BJ15="","","、"),編集!BJ15,IF(編集!BL15="","",TEXT(編集!BL15,"(@)"))))</f>
        <v/>
      </c>
      <c r="E17" s="45" t="str">
        <f>IF(AND(編集!AM15="",編集!AP15="")=TRUE,"",編集!AM15&amp;CHAR(10)&amp;編集!AP15)</f>
        <v/>
      </c>
      <c r="F17" s="46" t="str">
        <f>IF(②物品入力!C23="","",②物品入力!C23&amp;"年"&amp;CHAR(10)&amp;②物品入力!D23&amp;"月"&amp;②物品入力!E23&amp;"日"&amp;CHAR(10)&amp;②物品入力!F23&amp;"時"&amp;②物品入力!G23&amp;"分")</f>
        <v/>
      </c>
      <c r="G17" s="47" t="str">
        <f>編集!K15</f>
        <v/>
      </c>
      <c r="H17" s="47" t="str">
        <f>IF(編集!M15="","",IF(編集!M15="1",②物品入力!I23,②物品入力!I23&amp;CHAR(10)&amp;"・氏名:"&amp;②物品入力!L23&amp;CHAR(10)&amp;"・住所:"&amp;②物品入力!M23&amp;CHAR(10)&amp;"・電話:"&amp;②物品入力!N23))</f>
        <v/>
      </c>
      <c r="I17" s="47" t="str">
        <f>IF(編集!M15="","",IF(編集!M15="1",VLOOKUP(②物品入力!J23,コード!$C$2:$F$9,3,0),②物品入力!O23))</f>
        <v/>
      </c>
      <c r="J17" s="47" t="str">
        <f>IF(編集!M15="","",IF(編集!M15="1",VLOOKUP(②物品入力!K23,コード!$H$2:$L$4,3,0),②物品入力!P23))</f>
        <v/>
      </c>
      <c r="K17" s="47" t="str">
        <f>編集!CO15</f>
        <v/>
      </c>
    </row>
    <row r="18" spans="1:11" ht="60" customHeight="1" x14ac:dyDescent="0.15">
      <c r="A18" s="39" t="str">
        <f>編集!B16</f>
        <v/>
      </c>
      <c r="B18" s="42" t="str">
        <f>IF(編集!AA16=0,"",編集!AA16)</f>
        <v/>
      </c>
      <c r="C18" s="43" t="str">
        <f>IF(編集!AA16="","","一万:"&amp;編集!AB16&amp;"，五千:"&amp;編集!AC16&amp;CHAR(10)&amp;"二千:"&amp;編集!AD16&amp;"，千:"&amp;編集!AE16&amp;CHAR(10)&amp;"五百:"&amp;編集!AF16&amp;"，百:"&amp;編集!AG16&amp;CHAR(10)&amp;"五十:"&amp;編集!AH16&amp;"，十:"&amp;編集!AI16&amp;CHAR(10)&amp;"五:"&amp;編集!AJ16&amp;"，一:"&amp;編集!AK16)</f>
        <v/>
      </c>
      <c r="D18" s="45" t="str">
        <f>IF(編集!AW16="","",CONCATENATE(編集!AW16,IF(編集!AZ16="","",TEXT(編集!AZ16,"(@)")),IF(編集!BB16="","","、"),編集!BB16,IF(編集!BD16="","",TEXT(編集!BD16,"(@)")),IF(編集!BF16="","","、"),編集!BF16,IF(編集!BH16="","",TEXT(編集!BH16,"(@)")),IF(編集!BJ16="","","、"),編集!BJ16,IF(編集!BL16="","",TEXT(編集!BL16,"(@)"))))</f>
        <v/>
      </c>
      <c r="E18" s="45" t="str">
        <f>IF(AND(編集!AM16="",編集!AP16="")=TRUE,"",編集!AM16&amp;CHAR(10)&amp;編集!AP16)</f>
        <v/>
      </c>
      <c r="F18" s="46" t="str">
        <f>IF(②物品入力!C24="","",②物品入力!C24&amp;"年"&amp;CHAR(10)&amp;②物品入力!D24&amp;"月"&amp;②物品入力!E24&amp;"日"&amp;CHAR(10)&amp;②物品入力!F24&amp;"時"&amp;②物品入力!G24&amp;"分")</f>
        <v/>
      </c>
      <c r="G18" s="47" t="str">
        <f>編集!K16</f>
        <v/>
      </c>
      <c r="H18" s="47" t="str">
        <f>IF(編集!M16="","",IF(編集!M16="1",②物品入力!I24,②物品入力!I24&amp;CHAR(10)&amp;"・氏名:"&amp;②物品入力!L24&amp;CHAR(10)&amp;"・住所:"&amp;②物品入力!M24&amp;CHAR(10)&amp;"・電話:"&amp;②物品入力!N24))</f>
        <v/>
      </c>
      <c r="I18" s="47" t="str">
        <f>IF(編集!M16="","",IF(編集!M16="1",VLOOKUP(②物品入力!J24,コード!$C$2:$F$9,3,0),②物品入力!O24))</f>
        <v/>
      </c>
      <c r="J18" s="47" t="str">
        <f>IF(編集!M16="","",IF(編集!M16="1",VLOOKUP(②物品入力!K24,コード!$H$2:$L$4,3,0),②物品入力!P24))</f>
        <v/>
      </c>
      <c r="K18" s="47" t="str">
        <f>編集!CO16</f>
        <v/>
      </c>
    </row>
    <row r="19" spans="1:11" ht="60" customHeight="1" x14ac:dyDescent="0.15">
      <c r="A19" s="39" t="str">
        <f>編集!B17</f>
        <v/>
      </c>
      <c r="B19" s="42" t="str">
        <f>IF(編集!AA17=0,"",編集!AA17)</f>
        <v/>
      </c>
      <c r="C19" s="43" t="str">
        <f>IF(編集!AA17="","","一万:"&amp;編集!AB17&amp;"，五千:"&amp;編集!AC17&amp;CHAR(10)&amp;"二千:"&amp;編集!AD17&amp;"，千:"&amp;編集!AE17&amp;CHAR(10)&amp;"五百:"&amp;編集!AF17&amp;"，百:"&amp;編集!AG17&amp;CHAR(10)&amp;"五十:"&amp;編集!AH17&amp;"，十:"&amp;編集!AI17&amp;CHAR(10)&amp;"五:"&amp;編集!AJ17&amp;"，一:"&amp;編集!AK17)</f>
        <v/>
      </c>
      <c r="D19" s="45" t="str">
        <f>IF(編集!AW17="","",CONCATENATE(編集!AW17,IF(編集!AZ17="","",TEXT(編集!AZ17,"(@)")),IF(編集!BB17="","","、"),編集!BB17,IF(編集!BD17="","",TEXT(編集!BD17,"(@)")),IF(編集!BF17="","","、"),編集!BF17,IF(編集!BH17="","",TEXT(編集!BH17,"(@)")),IF(編集!BJ17="","","、"),編集!BJ17,IF(編集!BL17="","",TEXT(編集!BL17,"(@)"))))</f>
        <v/>
      </c>
      <c r="E19" s="45" t="str">
        <f>IF(AND(編集!AM17="",編集!AP17="")=TRUE,"",編集!AM17&amp;CHAR(10)&amp;編集!AP17)</f>
        <v/>
      </c>
      <c r="F19" s="46" t="str">
        <f>IF(②物品入力!C25="","",②物品入力!C25&amp;"年"&amp;CHAR(10)&amp;②物品入力!D25&amp;"月"&amp;②物品入力!E25&amp;"日"&amp;CHAR(10)&amp;②物品入力!F25&amp;"時"&amp;②物品入力!G25&amp;"分")</f>
        <v/>
      </c>
      <c r="G19" s="47" t="str">
        <f>編集!K17</f>
        <v/>
      </c>
      <c r="H19" s="47" t="str">
        <f>IF(編集!M17="","",IF(編集!M17="1",②物品入力!I25,②物品入力!I25&amp;CHAR(10)&amp;"・氏名:"&amp;②物品入力!L25&amp;CHAR(10)&amp;"・住所:"&amp;②物品入力!M25&amp;CHAR(10)&amp;"・電話:"&amp;②物品入力!N25))</f>
        <v/>
      </c>
      <c r="I19" s="47" t="str">
        <f>IF(編集!M17="","",IF(編集!M17="1",VLOOKUP(②物品入力!J25,コード!$C$2:$F$9,3,0),②物品入力!O25))</f>
        <v/>
      </c>
      <c r="J19" s="47" t="str">
        <f>IF(編集!M17="","",IF(編集!M17="1",VLOOKUP(②物品入力!K25,コード!$H$2:$L$4,3,0),②物品入力!P25))</f>
        <v/>
      </c>
      <c r="K19" s="47" t="str">
        <f>編集!CO17</f>
        <v/>
      </c>
    </row>
    <row r="20" spans="1:11" ht="60" customHeight="1" x14ac:dyDescent="0.15">
      <c r="A20" s="39" t="str">
        <f>編集!B18</f>
        <v/>
      </c>
      <c r="B20" s="42" t="str">
        <f>IF(編集!AA18=0,"",編集!AA18)</f>
        <v/>
      </c>
      <c r="C20" s="43" t="str">
        <f>IF(編集!AA18="","","一万:"&amp;編集!AB18&amp;"，五千:"&amp;編集!AC18&amp;CHAR(10)&amp;"二千:"&amp;編集!AD18&amp;"，千:"&amp;編集!AE18&amp;CHAR(10)&amp;"五百:"&amp;編集!AF18&amp;"，百:"&amp;編集!AG18&amp;CHAR(10)&amp;"五十:"&amp;編集!AH18&amp;"，十:"&amp;編集!AI18&amp;CHAR(10)&amp;"五:"&amp;編集!AJ18&amp;"，一:"&amp;編集!AK18)</f>
        <v/>
      </c>
      <c r="D20" s="45" t="str">
        <f>IF(編集!AW18="","",CONCATENATE(編集!AW18,IF(編集!AZ18="","",TEXT(編集!AZ18,"(@)")),IF(編集!BB18="","","、"),編集!BB18,IF(編集!BD18="","",TEXT(編集!BD18,"(@)")),IF(編集!BF18="","","、"),編集!BF18,IF(編集!BH18="","",TEXT(編集!BH18,"(@)")),IF(編集!BJ18="","","、"),編集!BJ18,IF(編集!BL18="","",TEXT(編集!BL18,"(@)"))))</f>
        <v/>
      </c>
      <c r="E20" s="45" t="str">
        <f>IF(AND(編集!AM18="",編集!AP18="")=TRUE,"",編集!AM18&amp;CHAR(10)&amp;編集!AP18)</f>
        <v/>
      </c>
      <c r="F20" s="46" t="str">
        <f>IF(②物品入力!C26="","",②物品入力!C26&amp;"年"&amp;CHAR(10)&amp;②物品入力!D26&amp;"月"&amp;②物品入力!E26&amp;"日"&amp;CHAR(10)&amp;②物品入力!F26&amp;"時"&amp;②物品入力!G26&amp;"分")</f>
        <v/>
      </c>
      <c r="G20" s="47" t="str">
        <f>編集!K18</f>
        <v/>
      </c>
      <c r="H20" s="47" t="str">
        <f>IF(編集!M18="","",IF(編集!M18="1",②物品入力!I26,②物品入力!I26&amp;CHAR(10)&amp;"・氏名:"&amp;②物品入力!L26&amp;CHAR(10)&amp;"・住所:"&amp;②物品入力!M26&amp;CHAR(10)&amp;"・電話:"&amp;②物品入力!N26))</f>
        <v/>
      </c>
      <c r="I20" s="47" t="str">
        <f>IF(編集!M18="","",IF(編集!M18="1",VLOOKUP(②物品入力!J26,コード!$C$2:$F$9,3,0),②物品入力!O26))</f>
        <v/>
      </c>
      <c r="J20" s="47" t="str">
        <f>IF(編集!M18="","",IF(編集!M18="1",VLOOKUP(②物品入力!K26,コード!$H$2:$L$4,3,0),②物品入力!P26))</f>
        <v/>
      </c>
      <c r="K20" s="47" t="str">
        <f>編集!CO18</f>
        <v/>
      </c>
    </row>
    <row r="21" spans="1:11" ht="60" customHeight="1" x14ac:dyDescent="0.15">
      <c r="A21" s="39" t="str">
        <f>編集!B19</f>
        <v/>
      </c>
      <c r="B21" s="42" t="str">
        <f>IF(編集!AA19=0,"",編集!AA19)</f>
        <v/>
      </c>
      <c r="C21" s="43" t="str">
        <f>IF(編集!AA19="","","一万:"&amp;編集!AB19&amp;"，五千:"&amp;編集!AC19&amp;CHAR(10)&amp;"二千:"&amp;編集!AD19&amp;"，千:"&amp;編集!AE19&amp;CHAR(10)&amp;"五百:"&amp;編集!AF19&amp;"，百:"&amp;編集!AG19&amp;CHAR(10)&amp;"五十:"&amp;編集!AH19&amp;"，十:"&amp;編集!AI19&amp;CHAR(10)&amp;"五:"&amp;編集!AJ19&amp;"，一:"&amp;編集!AK19)</f>
        <v/>
      </c>
      <c r="D21" s="45" t="str">
        <f>IF(編集!AW19="","",CONCATENATE(編集!AW19,IF(編集!AZ19="","",TEXT(編集!AZ19,"(@)")),IF(編集!BB19="","","、"),編集!BB19,IF(編集!BD19="","",TEXT(編集!BD19,"(@)")),IF(編集!BF19="","","、"),編集!BF19,IF(編集!BH19="","",TEXT(編集!BH19,"(@)")),IF(編集!BJ19="","","、"),編集!BJ19,IF(編集!BL19="","",TEXT(編集!BL19,"(@)"))))</f>
        <v/>
      </c>
      <c r="E21" s="45" t="str">
        <f>IF(AND(編集!AM19="",編集!AP19="")=TRUE,"",編集!AM19&amp;CHAR(10)&amp;編集!AP19)</f>
        <v/>
      </c>
      <c r="F21" s="46" t="str">
        <f>IF(②物品入力!C27="","",②物品入力!C27&amp;"年"&amp;CHAR(10)&amp;②物品入力!D27&amp;"月"&amp;②物品入力!E27&amp;"日"&amp;CHAR(10)&amp;②物品入力!F27&amp;"時"&amp;②物品入力!G27&amp;"分")</f>
        <v/>
      </c>
      <c r="G21" s="47" t="str">
        <f>編集!K19</f>
        <v/>
      </c>
      <c r="H21" s="47" t="str">
        <f>IF(編集!M19="","",IF(編集!M19="1",②物品入力!I27,②物品入力!I27&amp;CHAR(10)&amp;"・氏名:"&amp;②物品入力!L27&amp;CHAR(10)&amp;"・住所:"&amp;②物品入力!M27&amp;CHAR(10)&amp;"・電話:"&amp;②物品入力!N27))</f>
        <v/>
      </c>
      <c r="I21" s="47" t="str">
        <f>IF(編集!M19="","",IF(編集!M19="1",VLOOKUP(②物品入力!J27,コード!$C$2:$F$9,3,0),②物品入力!O27))</f>
        <v/>
      </c>
      <c r="J21" s="47" t="str">
        <f>IF(編集!M19="","",IF(編集!M19="1",VLOOKUP(②物品入力!K27,コード!$H$2:$L$4,3,0),②物品入力!P27))</f>
        <v/>
      </c>
      <c r="K21" s="47" t="str">
        <f>編集!CO19</f>
        <v/>
      </c>
    </row>
    <row r="22" spans="1:11" ht="60" customHeight="1" x14ac:dyDescent="0.15">
      <c r="A22" s="39" t="str">
        <f>編集!B20</f>
        <v/>
      </c>
      <c r="B22" s="42" t="str">
        <f>IF(編集!AA20=0,"",編集!AA20)</f>
        <v/>
      </c>
      <c r="C22" s="43" t="str">
        <f>IF(編集!AA20="","","一万:"&amp;編集!AB20&amp;"，五千:"&amp;編集!AC20&amp;CHAR(10)&amp;"二千:"&amp;編集!AD20&amp;"，千:"&amp;編集!AE20&amp;CHAR(10)&amp;"五百:"&amp;編集!AF20&amp;"，百:"&amp;編集!AG20&amp;CHAR(10)&amp;"五十:"&amp;編集!AH20&amp;"，十:"&amp;編集!AI20&amp;CHAR(10)&amp;"五:"&amp;編集!AJ20&amp;"，一:"&amp;編集!AK20)</f>
        <v/>
      </c>
      <c r="D22" s="45" t="str">
        <f>IF(編集!AW20="","",CONCATENATE(編集!AW20,IF(編集!AZ20="","",TEXT(編集!AZ20,"(@)")),IF(編集!BB20="","","、"),編集!BB20,IF(編集!BD20="","",TEXT(編集!BD20,"(@)")),IF(編集!BF20="","","、"),編集!BF20,IF(編集!BH20="","",TEXT(編集!BH20,"(@)")),IF(編集!BJ20="","","、"),編集!BJ20,IF(編集!BL20="","",TEXT(編集!BL20,"(@)"))))</f>
        <v/>
      </c>
      <c r="E22" s="45" t="str">
        <f>IF(AND(編集!AM20="",編集!AP20="")=TRUE,"",編集!AM20&amp;CHAR(10)&amp;編集!AP20)</f>
        <v/>
      </c>
      <c r="F22" s="46" t="str">
        <f>IF(②物品入力!C28="","",②物品入力!C28&amp;"年"&amp;CHAR(10)&amp;②物品入力!D28&amp;"月"&amp;②物品入力!E28&amp;"日"&amp;CHAR(10)&amp;②物品入力!F28&amp;"時"&amp;②物品入力!G28&amp;"分")</f>
        <v/>
      </c>
      <c r="G22" s="47" t="str">
        <f>編集!K20</f>
        <v/>
      </c>
      <c r="H22" s="47" t="str">
        <f>IF(編集!M20="","",IF(編集!M20="1",②物品入力!I28,②物品入力!I28&amp;CHAR(10)&amp;"・氏名:"&amp;②物品入力!L28&amp;CHAR(10)&amp;"・住所:"&amp;②物品入力!M28&amp;CHAR(10)&amp;"・電話:"&amp;②物品入力!N28))</f>
        <v/>
      </c>
      <c r="I22" s="47" t="str">
        <f>IF(編集!M20="","",IF(編集!M20="1",VLOOKUP(②物品入力!J28,コード!$C$2:$F$9,3,0),②物品入力!O28))</f>
        <v/>
      </c>
      <c r="J22" s="47" t="str">
        <f>IF(編集!M20="","",IF(編集!M20="1",VLOOKUP(②物品入力!K28,コード!$H$2:$L$4,3,0),②物品入力!P28))</f>
        <v/>
      </c>
      <c r="K22" s="47" t="str">
        <f>編集!CO20</f>
        <v/>
      </c>
    </row>
    <row r="23" spans="1:11" ht="60" customHeight="1" x14ac:dyDescent="0.15">
      <c r="A23" s="39" t="str">
        <f>編集!B21</f>
        <v/>
      </c>
      <c r="B23" s="42" t="str">
        <f>IF(編集!AA21=0,"",編集!AA21)</f>
        <v/>
      </c>
      <c r="C23" s="43" t="str">
        <f>IF(編集!AA21="","","一万:"&amp;編集!AB21&amp;"，五千:"&amp;編集!AC21&amp;CHAR(10)&amp;"二千:"&amp;編集!AD21&amp;"，千:"&amp;編集!AE21&amp;CHAR(10)&amp;"五百:"&amp;編集!AF21&amp;"，百:"&amp;編集!AG21&amp;CHAR(10)&amp;"五十:"&amp;編集!AH21&amp;"，十:"&amp;編集!AI21&amp;CHAR(10)&amp;"五:"&amp;編集!AJ21&amp;"，一:"&amp;編集!AK21)</f>
        <v/>
      </c>
      <c r="D23" s="45" t="str">
        <f>IF(編集!AW21="","",CONCATENATE(編集!AW21,IF(編集!AZ21="","",TEXT(編集!AZ21,"(@)")),IF(編集!BB21="","","、"),編集!BB21,IF(編集!BD21="","",TEXT(編集!BD21,"(@)")),IF(編集!BF21="","","、"),編集!BF21,IF(編集!BH21="","",TEXT(編集!BH21,"(@)")),IF(編集!BJ21="","","、"),編集!BJ21,IF(編集!BL21="","",TEXT(編集!BL21,"(@)"))))</f>
        <v/>
      </c>
      <c r="E23" s="45" t="str">
        <f>IF(AND(編集!AM21="",編集!AP21="")=TRUE,"",編集!AM21&amp;CHAR(10)&amp;編集!AP21)</f>
        <v/>
      </c>
      <c r="F23" s="46" t="str">
        <f>IF(②物品入力!C29="","",②物品入力!C29&amp;"年"&amp;CHAR(10)&amp;②物品入力!D29&amp;"月"&amp;②物品入力!E29&amp;"日"&amp;CHAR(10)&amp;②物品入力!F29&amp;"時"&amp;②物品入力!G29&amp;"分")</f>
        <v/>
      </c>
      <c r="G23" s="47" t="str">
        <f>編集!K21</f>
        <v/>
      </c>
      <c r="H23" s="47" t="str">
        <f>IF(編集!M21="","",IF(編集!M21="1",②物品入力!I29,②物品入力!I29&amp;CHAR(10)&amp;"・氏名:"&amp;②物品入力!L29&amp;CHAR(10)&amp;"・住所:"&amp;②物品入力!M29&amp;CHAR(10)&amp;"・電話:"&amp;②物品入力!N29))</f>
        <v/>
      </c>
      <c r="I23" s="47" t="str">
        <f>IF(編集!M21="","",IF(編集!M21="1",VLOOKUP(②物品入力!J29,コード!$C$2:$F$9,3,0),②物品入力!O29))</f>
        <v/>
      </c>
      <c r="J23" s="47" t="str">
        <f>IF(編集!M21="","",IF(編集!M21="1",VLOOKUP(②物品入力!K29,コード!$H$2:$L$4,3,0),②物品入力!P29))</f>
        <v/>
      </c>
      <c r="K23" s="47" t="str">
        <f>編集!CO21</f>
        <v/>
      </c>
    </row>
    <row r="24" spans="1:11" ht="60" customHeight="1" x14ac:dyDescent="0.15">
      <c r="A24" s="39" t="str">
        <f>編集!B22</f>
        <v/>
      </c>
      <c r="B24" s="42" t="str">
        <f>IF(編集!AA22=0,"",編集!AA22)</f>
        <v/>
      </c>
      <c r="C24" s="43" t="str">
        <f>IF(編集!AA22="","","一万:"&amp;編集!AB22&amp;"，五千:"&amp;編集!AC22&amp;CHAR(10)&amp;"二千:"&amp;編集!AD22&amp;"，千:"&amp;編集!AE22&amp;CHAR(10)&amp;"五百:"&amp;編集!AF22&amp;"，百:"&amp;編集!AG22&amp;CHAR(10)&amp;"五十:"&amp;編集!AH22&amp;"，十:"&amp;編集!AI22&amp;CHAR(10)&amp;"五:"&amp;編集!AJ22&amp;"，一:"&amp;編集!AK22)</f>
        <v/>
      </c>
      <c r="D24" s="45" t="str">
        <f>IF(編集!AW22="","",CONCATENATE(編集!AW22,IF(編集!AZ22="","",TEXT(編集!AZ22,"(@)")),IF(編集!BB22="","","、"),編集!BB22,IF(編集!BD22="","",TEXT(編集!BD22,"(@)")),IF(編集!BF22="","","、"),編集!BF22,IF(編集!BH22="","",TEXT(編集!BH22,"(@)")),IF(編集!BJ22="","","、"),編集!BJ22,IF(編集!BL22="","",TEXT(編集!BL22,"(@)"))))</f>
        <v/>
      </c>
      <c r="E24" s="45" t="str">
        <f>IF(AND(編集!AM22="",編集!AP22="")=TRUE,"",編集!AM22&amp;CHAR(10)&amp;編集!AP22)</f>
        <v/>
      </c>
      <c r="F24" s="46" t="str">
        <f>IF(②物品入力!C30="","",②物品入力!C30&amp;"年"&amp;CHAR(10)&amp;②物品入力!D30&amp;"月"&amp;②物品入力!E30&amp;"日"&amp;CHAR(10)&amp;②物品入力!F30&amp;"時"&amp;②物品入力!G30&amp;"分")</f>
        <v/>
      </c>
      <c r="G24" s="47" t="str">
        <f>編集!K22</f>
        <v/>
      </c>
      <c r="H24" s="47" t="str">
        <f>IF(編集!M22="","",IF(編集!M22="1",②物品入力!I30,②物品入力!I30&amp;CHAR(10)&amp;"・氏名:"&amp;②物品入力!L30&amp;CHAR(10)&amp;"・住所:"&amp;②物品入力!M30&amp;CHAR(10)&amp;"・電話:"&amp;②物品入力!N30))</f>
        <v/>
      </c>
      <c r="I24" s="47" t="str">
        <f>IF(編集!M22="","",IF(編集!M22="1",VLOOKUP(②物品入力!J30,コード!$C$2:$F$9,3,0),②物品入力!O30))</f>
        <v/>
      </c>
      <c r="J24" s="47" t="str">
        <f>IF(編集!M22="","",IF(編集!M22="1",VLOOKUP(②物品入力!K30,コード!$H$2:$L$4,3,0),②物品入力!P30))</f>
        <v/>
      </c>
      <c r="K24" s="47" t="str">
        <f>編集!CO22</f>
        <v/>
      </c>
    </row>
    <row r="25" spans="1:11" ht="60" customHeight="1" x14ac:dyDescent="0.15">
      <c r="A25" s="39" t="str">
        <f>編集!B23</f>
        <v/>
      </c>
      <c r="B25" s="42" t="str">
        <f>IF(編集!AA23=0,"",編集!AA23)</f>
        <v/>
      </c>
      <c r="C25" s="43" t="str">
        <f>IF(編集!AA23="","","一万:"&amp;編集!AB23&amp;"，五千:"&amp;編集!AC23&amp;CHAR(10)&amp;"二千:"&amp;編集!AD23&amp;"，千:"&amp;編集!AE23&amp;CHAR(10)&amp;"五百:"&amp;編集!AF23&amp;"，百:"&amp;編集!AG23&amp;CHAR(10)&amp;"五十:"&amp;編集!AH23&amp;"，十:"&amp;編集!AI23&amp;CHAR(10)&amp;"五:"&amp;編集!AJ23&amp;"，一:"&amp;編集!AK23)</f>
        <v/>
      </c>
      <c r="D25" s="45" t="str">
        <f>IF(編集!AW23="","",CONCATENATE(編集!AW23,IF(編集!AZ23="","",TEXT(編集!AZ23,"(@)")),IF(編集!BB23="","","、"),編集!BB23,IF(編集!BD23="","",TEXT(編集!BD23,"(@)")),IF(編集!BF23="","","、"),編集!BF23,IF(編集!BH23="","",TEXT(編集!BH23,"(@)")),IF(編集!BJ23="","","、"),編集!BJ23,IF(編集!BL23="","",TEXT(編集!BL23,"(@)"))))</f>
        <v/>
      </c>
      <c r="E25" s="45" t="str">
        <f>IF(AND(編集!AM23="",編集!AP23="")=TRUE,"",編集!AM23&amp;CHAR(10)&amp;編集!AP23)</f>
        <v/>
      </c>
      <c r="F25" s="46" t="str">
        <f>IF(②物品入力!C31="","",②物品入力!C31&amp;"年"&amp;CHAR(10)&amp;②物品入力!D31&amp;"月"&amp;②物品入力!E31&amp;"日"&amp;CHAR(10)&amp;②物品入力!F31&amp;"時"&amp;②物品入力!G31&amp;"分")</f>
        <v/>
      </c>
      <c r="G25" s="47" t="str">
        <f>編集!K23</f>
        <v/>
      </c>
      <c r="H25" s="47" t="str">
        <f>IF(編集!M23="","",IF(編集!M23="1",②物品入力!I31,②物品入力!I31&amp;CHAR(10)&amp;"・氏名:"&amp;②物品入力!L31&amp;CHAR(10)&amp;"・住所:"&amp;②物品入力!M31&amp;CHAR(10)&amp;"・電話:"&amp;②物品入力!N31))</f>
        <v/>
      </c>
      <c r="I25" s="47" t="str">
        <f>IF(編集!M23="","",IF(編集!M23="1",VLOOKUP(②物品入力!J31,コード!$C$2:$F$9,3,0),②物品入力!O31))</f>
        <v/>
      </c>
      <c r="J25" s="47" t="str">
        <f>IF(編集!M23="","",IF(編集!M23="1",VLOOKUP(②物品入力!K31,コード!$H$2:$L$4,3,0),②物品入力!P31))</f>
        <v/>
      </c>
      <c r="K25" s="47" t="str">
        <f>編集!CO23</f>
        <v/>
      </c>
    </row>
    <row r="26" spans="1:11" ht="60" customHeight="1" x14ac:dyDescent="0.15">
      <c r="A26" s="39" t="str">
        <f>編集!B24</f>
        <v/>
      </c>
      <c r="B26" s="42" t="str">
        <f>IF(編集!AA24=0,"",編集!AA24)</f>
        <v/>
      </c>
      <c r="C26" s="43" t="str">
        <f>IF(編集!AA24="","","一万:"&amp;編集!AB24&amp;"，五千:"&amp;編集!AC24&amp;CHAR(10)&amp;"二千:"&amp;編集!AD24&amp;"，千:"&amp;編集!AE24&amp;CHAR(10)&amp;"五百:"&amp;編集!AF24&amp;"，百:"&amp;編集!AG24&amp;CHAR(10)&amp;"五十:"&amp;編集!AH24&amp;"，十:"&amp;編集!AI24&amp;CHAR(10)&amp;"五:"&amp;編集!AJ24&amp;"，一:"&amp;編集!AK24)</f>
        <v/>
      </c>
      <c r="D26" s="45" t="str">
        <f>IF(編集!AW24="","",CONCATENATE(編集!AW24,IF(編集!AZ24="","",TEXT(編集!AZ24,"(@)")),IF(編集!BB24="","","、"),編集!BB24,IF(編集!BD24="","",TEXT(編集!BD24,"(@)")),IF(編集!BF24="","","、"),編集!BF24,IF(編集!BH24="","",TEXT(編集!BH24,"(@)")),IF(編集!BJ24="","","、"),編集!BJ24,IF(編集!BL24="","",TEXT(編集!BL24,"(@)"))))</f>
        <v/>
      </c>
      <c r="E26" s="45" t="str">
        <f>IF(AND(編集!AM24="",編集!AP24="")=TRUE,"",編集!AM24&amp;CHAR(10)&amp;編集!AP24)</f>
        <v/>
      </c>
      <c r="F26" s="46" t="str">
        <f>IF(②物品入力!C32="","",②物品入力!C32&amp;"年"&amp;CHAR(10)&amp;②物品入力!D32&amp;"月"&amp;②物品入力!E32&amp;"日"&amp;CHAR(10)&amp;②物品入力!F32&amp;"時"&amp;②物品入力!G32&amp;"分")</f>
        <v/>
      </c>
      <c r="G26" s="47" t="str">
        <f>編集!K24</f>
        <v/>
      </c>
      <c r="H26" s="47" t="str">
        <f>IF(編集!M24="","",IF(編集!M24="1",②物品入力!I32,②物品入力!I32&amp;CHAR(10)&amp;"・氏名:"&amp;②物品入力!L32&amp;CHAR(10)&amp;"・住所:"&amp;②物品入力!M32&amp;CHAR(10)&amp;"・電話:"&amp;②物品入力!N32))</f>
        <v/>
      </c>
      <c r="I26" s="47" t="str">
        <f>IF(編集!M24="","",IF(編集!M24="1",VLOOKUP(②物品入力!J32,コード!$C$2:$F$9,3,0),②物品入力!O32))</f>
        <v/>
      </c>
      <c r="J26" s="47" t="str">
        <f>IF(編集!M24="","",IF(編集!M24="1",VLOOKUP(②物品入力!K32,コード!$H$2:$L$4,3,0),②物品入力!P32))</f>
        <v/>
      </c>
      <c r="K26" s="47" t="str">
        <f>編集!CO24</f>
        <v/>
      </c>
    </row>
    <row r="27" spans="1:11" ht="60" customHeight="1" x14ac:dyDescent="0.15">
      <c r="A27" s="39" t="str">
        <f>編集!B25</f>
        <v/>
      </c>
      <c r="B27" s="42" t="str">
        <f>IF(編集!AA25=0,"",編集!AA25)</f>
        <v/>
      </c>
      <c r="C27" s="43" t="str">
        <f>IF(編集!AA25="","","一万:"&amp;編集!AB25&amp;"，五千:"&amp;編集!AC25&amp;CHAR(10)&amp;"二千:"&amp;編集!AD25&amp;"，千:"&amp;編集!AE25&amp;CHAR(10)&amp;"五百:"&amp;編集!AF25&amp;"，百:"&amp;編集!AG25&amp;CHAR(10)&amp;"五十:"&amp;編集!AH25&amp;"，十:"&amp;編集!AI25&amp;CHAR(10)&amp;"五:"&amp;編集!AJ25&amp;"，一:"&amp;編集!AK25)</f>
        <v/>
      </c>
      <c r="D27" s="45" t="str">
        <f>IF(編集!AW25="","",CONCATENATE(編集!AW25,IF(編集!AZ25="","",TEXT(編集!AZ25,"(@)")),IF(編集!BB25="","","、"),編集!BB25,IF(編集!BD25="","",TEXT(編集!BD25,"(@)")),IF(編集!BF25="","","、"),編集!BF25,IF(編集!BH25="","",TEXT(編集!BH25,"(@)")),IF(編集!BJ25="","","、"),編集!BJ25,IF(編集!BL25="","",TEXT(編集!BL25,"(@)"))))</f>
        <v/>
      </c>
      <c r="E27" s="45" t="str">
        <f>IF(AND(編集!AM25="",編集!AP25="")=TRUE,"",編集!AM25&amp;CHAR(10)&amp;編集!AP25)</f>
        <v/>
      </c>
      <c r="F27" s="46" t="str">
        <f>IF(②物品入力!C33="","",②物品入力!C33&amp;"年"&amp;CHAR(10)&amp;②物品入力!D33&amp;"月"&amp;②物品入力!E33&amp;"日"&amp;CHAR(10)&amp;②物品入力!F33&amp;"時"&amp;②物品入力!G33&amp;"分")</f>
        <v/>
      </c>
      <c r="G27" s="47" t="str">
        <f>編集!K25</f>
        <v/>
      </c>
      <c r="H27" s="47" t="str">
        <f>IF(編集!M25="","",IF(編集!M25="1",②物品入力!I33,②物品入力!I33&amp;CHAR(10)&amp;"・氏名:"&amp;②物品入力!L33&amp;CHAR(10)&amp;"・住所:"&amp;②物品入力!M33&amp;CHAR(10)&amp;"・電話:"&amp;②物品入力!N33))</f>
        <v/>
      </c>
      <c r="I27" s="47" t="str">
        <f>IF(編集!M25="","",IF(編集!M25="1",VLOOKUP(②物品入力!J33,コード!$C$2:$F$9,3,0),②物品入力!O33))</f>
        <v/>
      </c>
      <c r="J27" s="47" t="str">
        <f>IF(編集!M25="","",IF(編集!M25="1",VLOOKUP(②物品入力!K33,コード!$H$2:$L$4,3,0),②物品入力!P33))</f>
        <v/>
      </c>
      <c r="K27" s="47" t="str">
        <f>編集!CO25</f>
        <v/>
      </c>
    </row>
    <row r="28" spans="1:11" ht="60" customHeight="1" x14ac:dyDescent="0.15">
      <c r="A28" s="39" t="str">
        <f>編集!B26</f>
        <v/>
      </c>
      <c r="B28" s="42" t="str">
        <f>IF(編集!AA26=0,"",編集!AA26)</f>
        <v/>
      </c>
      <c r="C28" s="43" t="str">
        <f>IF(編集!AA26="","","一万:"&amp;編集!AB26&amp;"，五千:"&amp;編集!AC26&amp;CHAR(10)&amp;"二千:"&amp;編集!AD26&amp;"，千:"&amp;編集!AE26&amp;CHAR(10)&amp;"五百:"&amp;編集!AF26&amp;"，百:"&amp;編集!AG26&amp;CHAR(10)&amp;"五十:"&amp;編集!AH26&amp;"，十:"&amp;編集!AI26&amp;CHAR(10)&amp;"五:"&amp;編集!AJ26&amp;"，一:"&amp;編集!AK26)</f>
        <v/>
      </c>
      <c r="D28" s="45" t="str">
        <f>IF(編集!AW26="","",CONCATENATE(編集!AW26,IF(編集!AZ26="","",TEXT(編集!AZ26,"(@)")),IF(編集!BB26="","","、"),編集!BB26,IF(編集!BD26="","",TEXT(編集!BD26,"(@)")),IF(編集!BF26="","","、"),編集!BF26,IF(編集!BH26="","",TEXT(編集!BH26,"(@)")),IF(編集!BJ26="","","、"),編集!BJ26,IF(編集!BL26="","",TEXT(編集!BL26,"(@)"))))</f>
        <v/>
      </c>
      <c r="E28" s="45" t="str">
        <f>IF(AND(編集!AM26="",編集!AP26="")=TRUE,"",編集!AM26&amp;CHAR(10)&amp;編集!AP26)</f>
        <v/>
      </c>
      <c r="F28" s="46" t="str">
        <f>IF(②物品入力!C34="","",②物品入力!C34&amp;"年"&amp;CHAR(10)&amp;②物品入力!D34&amp;"月"&amp;②物品入力!E34&amp;"日"&amp;CHAR(10)&amp;②物品入力!F34&amp;"時"&amp;②物品入力!G34&amp;"分")</f>
        <v/>
      </c>
      <c r="G28" s="47" t="str">
        <f>編集!K26</f>
        <v/>
      </c>
      <c r="H28" s="47" t="str">
        <f>IF(編集!M26="","",IF(編集!M26="1",②物品入力!I34,②物品入力!I34&amp;CHAR(10)&amp;"・氏名:"&amp;②物品入力!L34&amp;CHAR(10)&amp;"・住所:"&amp;②物品入力!M34&amp;CHAR(10)&amp;"・電話:"&amp;②物品入力!N34))</f>
        <v/>
      </c>
      <c r="I28" s="47" t="str">
        <f>IF(編集!M26="","",IF(編集!M26="1",VLOOKUP(②物品入力!J34,コード!$C$2:$F$9,3,0),②物品入力!O34))</f>
        <v/>
      </c>
      <c r="J28" s="47" t="str">
        <f>IF(編集!M26="","",IF(編集!M26="1",VLOOKUP(②物品入力!K34,コード!$H$2:$L$4,3,0),②物品入力!P34))</f>
        <v/>
      </c>
      <c r="K28" s="47" t="str">
        <f>編集!CO26</f>
        <v/>
      </c>
    </row>
    <row r="29" spans="1:11" ht="60" customHeight="1" x14ac:dyDescent="0.15">
      <c r="A29" s="39" t="str">
        <f>編集!B27</f>
        <v/>
      </c>
      <c r="B29" s="42" t="str">
        <f>IF(編集!AA27=0,"",編集!AA27)</f>
        <v/>
      </c>
      <c r="C29" s="43" t="str">
        <f>IF(編集!AA27="","","一万:"&amp;編集!AB27&amp;"，五千:"&amp;編集!AC27&amp;CHAR(10)&amp;"二千:"&amp;編集!AD27&amp;"，千:"&amp;編集!AE27&amp;CHAR(10)&amp;"五百:"&amp;編集!AF27&amp;"，百:"&amp;編集!AG27&amp;CHAR(10)&amp;"五十:"&amp;編集!AH27&amp;"，十:"&amp;編集!AI27&amp;CHAR(10)&amp;"五:"&amp;編集!AJ27&amp;"，一:"&amp;編集!AK27)</f>
        <v/>
      </c>
      <c r="D29" s="45" t="str">
        <f>IF(編集!AW27="","",CONCATENATE(編集!AW27,IF(編集!AZ27="","",TEXT(編集!AZ27,"(@)")),IF(編集!BB27="","","、"),編集!BB27,IF(編集!BD27="","",TEXT(編集!BD27,"(@)")),IF(編集!BF27="","","、"),編集!BF27,IF(編集!BH27="","",TEXT(編集!BH27,"(@)")),IF(編集!BJ27="","","、"),編集!BJ27,IF(編集!BL27="","",TEXT(編集!BL27,"(@)"))))</f>
        <v/>
      </c>
      <c r="E29" s="45" t="str">
        <f>IF(AND(編集!AM27="",編集!AP27="")=TRUE,"",編集!AM27&amp;CHAR(10)&amp;編集!AP27)</f>
        <v/>
      </c>
      <c r="F29" s="46" t="str">
        <f>IF(②物品入力!C35="","",②物品入力!C35&amp;"年"&amp;CHAR(10)&amp;②物品入力!D35&amp;"月"&amp;②物品入力!E35&amp;"日"&amp;CHAR(10)&amp;②物品入力!F35&amp;"時"&amp;②物品入力!G35&amp;"分")</f>
        <v/>
      </c>
      <c r="G29" s="47" t="str">
        <f>編集!K27</f>
        <v/>
      </c>
      <c r="H29" s="47" t="str">
        <f>IF(編集!M27="","",IF(編集!M27="1",②物品入力!I35,②物品入力!I35&amp;CHAR(10)&amp;"・氏名:"&amp;②物品入力!L35&amp;CHAR(10)&amp;"・住所:"&amp;②物品入力!M35&amp;CHAR(10)&amp;"・電話:"&amp;②物品入力!N35))</f>
        <v/>
      </c>
      <c r="I29" s="47" t="str">
        <f>IF(編集!M27="","",IF(編集!M27="1",VLOOKUP(②物品入力!J35,コード!$C$2:$F$9,3,0),②物品入力!O35))</f>
        <v/>
      </c>
      <c r="J29" s="47" t="str">
        <f>IF(編集!M27="","",IF(編集!M27="1",VLOOKUP(②物品入力!K35,コード!$H$2:$L$4,3,0),②物品入力!P35))</f>
        <v/>
      </c>
      <c r="K29" s="47" t="str">
        <f>編集!CO27</f>
        <v/>
      </c>
    </row>
    <row r="30" spans="1:11" ht="60" customHeight="1" x14ac:dyDescent="0.15">
      <c r="A30" s="39" t="str">
        <f>編集!B28</f>
        <v/>
      </c>
      <c r="B30" s="42" t="str">
        <f>IF(編集!AA28=0,"",編集!AA28)</f>
        <v/>
      </c>
      <c r="C30" s="43" t="str">
        <f>IF(編集!AA28="","","一万:"&amp;編集!AB28&amp;"，五千:"&amp;編集!AC28&amp;CHAR(10)&amp;"二千:"&amp;編集!AD28&amp;"，千:"&amp;編集!AE28&amp;CHAR(10)&amp;"五百:"&amp;編集!AF28&amp;"，百:"&amp;編集!AG28&amp;CHAR(10)&amp;"五十:"&amp;編集!AH28&amp;"，十:"&amp;編集!AI28&amp;CHAR(10)&amp;"五:"&amp;編集!AJ28&amp;"，一:"&amp;編集!AK28)</f>
        <v/>
      </c>
      <c r="D30" s="45" t="str">
        <f>IF(編集!AW28="","",CONCATENATE(編集!AW28,IF(編集!AZ28="","",TEXT(編集!AZ28,"(@)")),IF(編集!BB28="","","、"),編集!BB28,IF(編集!BD28="","",TEXT(編集!BD28,"(@)")),IF(編集!BF28="","","、"),編集!BF28,IF(編集!BH28="","",TEXT(編集!BH28,"(@)")),IF(編集!BJ28="","","、"),編集!BJ28,IF(編集!BL28="","",TEXT(編集!BL28,"(@)"))))</f>
        <v/>
      </c>
      <c r="E30" s="45" t="str">
        <f>IF(AND(編集!AM28="",編集!AP28="")=TRUE,"",編集!AM28&amp;CHAR(10)&amp;編集!AP28)</f>
        <v/>
      </c>
      <c r="F30" s="46" t="str">
        <f>IF(②物品入力!C36="","",②物品入力!C36&amp;"年"&amp;CHAR(10)&amp;②物品入力!D36&amp;"月"&amp;②物品入力!E36&amp;"日"&amp;CHAR(10)&amp;②物品入力!F36&amp;"時"&amp;②物品入力!G36&amp;"分")</f>
        <v/>
      </c>
      <c r="G30" s="47" t="str">
        <f>編集!K28</f>
        <v/>
      </c>
      <c r="H30" s="47" t="str">
        <f>IF(編集!M28="","",IF(編集!M28="1",②物品入力!I36,②物品入力!I36&amp;CHAR(10)&amp;"・氏名:"&amp;②物品入力!L36&amp;CHAR(10)&amp;"・住所:"&amp;②物品入力!M36&amp;CHAR(10)&amp;"・電話:"&amp;②物品入力!N36))</f>
        <v/>
      </c>
      <c r="I30" s="47" t="str">
        <f>IF(編集!M28="","",IF(編集!M28="1",VLOOKUP(②物品入力!J36,コード!$C$2:$F$9,3,0),②物品入力!O36))</f>
        <v/>
      </c>
      <c r="J30" s="47" t="str">
        <f>IF(編集!M28="","",IF(編集!M28="1",VLOOKUP(②物品入力!K36,コード!$H$2:$L$4,3,0),②物品入力!P36))</f>
        <v/>
      </c>
      <c r="K30" s="47" t="str">
        <f>編集!CO28</f>
        <v/>
      </c>
    </row>
    <row r="31" spans="1:11" ht="60" customHeight="1" x14ac:dyDescent="0.15">
      <c r="A31" s="39" t="str">
        <f>編集!B29</f>
        <v/>
      </c>
      <c r="B31" s="42" t="str">
        <f>IF(編集!AA29=0,"",編集!AA29)</f>
        <v/>
      </c>
      <c r="C31" s="43" t="str">
        <f>IF(編集!AA29="","","一万:"&amp;編集!AB29&amp;"，五千:"&amp;編集!AC29&amp;CHAR(10)&amp;"二千:"&amp;編集!AD29&amp;"，千:"&amp;編集!AE29&amp;CHAR(10)&amp;"五百:"&amp;編集!AF29&amp;"，百:"&amp;編集!AG29&amp;CHAR(10)&amp;"五十:"&amp;編集!AH29&amp;"，十:"&amp;編集!AI29&amp;CHAR(10)&amp;"五:"&amp;編集!AJ29&amp;"，一:"&amp;編集!AK29)</f>
        <v/>
      </c>
      <c r="D31" s="45" t="str">
        <f>IF(編集!AW29="","",CONCATENATE(編集!AW29,IF(編集!AZ29="","",TEXT(編集!AZ29,"(@)")),IF(編集!BB29="","","、"),編集!BB29,IF(編集!BD29="","",TEXT(編集!BD29,"(@)")),IF(編集!BF29="","","、"),編集!BF29,IF(編集!BH29="","",TEXT(編集!BH29,"(@)")),IF(編集!BJ29="","","、"),編集!BJ29,IF(編集!BL29="","",TEXT(編集!BL29,"(@)"))))</f>
        <v/>
      </c>
      <c r="E31" s="45" t="str">
        <f>IF(AND(編集!AM29="",編集!AP29="")=TRUE,"",編集!AM29&amp;CHAR(10)&amp;編集!AP29)</f>
        <v/>
      </c>
      <c r="F31" s="46" t="str">
        <f>IF(②物品入力!C37="","",②物品入力!C37&amp;"年"&amp;CHAR(10)&amp;②物品入力!D37&amp;"月"&amp;②物品入力!E37&amp;"日"&amp;CHAR(10)&amp;②物品入力!F37&amp;"時"&amp;②物品入力!G37&amp;"分")</f>
        <v/>
      </c>
      <c r="G31" s="47" t="str">
        <f>編集!K29</f>
        <v/>
      </c>
      <c r="H31" s="47" t="str">
        <f>IF(編集!M29="","",IF(編集!M29="1",②物品入力!I37,②物品入力!I37&amp;CHAR(10)&amp;"・氏名:"&amp;②物品入力!L37&amp;CHAR(10)&amp;"・住所:"&amp;②物品入力!M37&amp;CHAR(10)&amp;"・電話:"&amp;②物品入力!N37))</f>
        <v/>
      </c>
      <c r="I31" s="47" t="str">
        <f>IF(編集!M29="","",IF(編集!M29="1",VLOOKUP(②物品入力!J37,コード!$C$2:$F$9,3,0),②物品入力!O37))</f>
        <v/>
      </c>
      <c r="J31" s="47" t="str">
        <f>IF(編集!M29="","",IF(編集!M29="1",VLOOKUP(②物品入力!K37,コード!$H$2:$L$4,3,0),②物品入力!P37))</f>
        <v/>
      </c>
      <c r="K31" s="47" t="str">
        <f>編集!CO29</f>
        <v/>
      </c>
    </row>
    <row r="32" spans="1:11" ht="60" customHeight="1" x14ac:dyDescent="0.15">
      <c r="A32" s="39" t="str">
        <f>編集!B30</f>
        <v/>
      </c>
      <c r="B32" s="42" t="str">
        <f>IF(編集!AA30=0,"",編集!AA30)</f>
        <v/>
      </c>
      <c r="C32" s="43" t="str">
        <f>IF(編集!AA30="","","一万:"&amp;編集!AB30&amp;"，五千:"&amp;編集!AC30&amp;CHAR(10)&amp;"二千:"&amp;編集!AD30&amp;"，千:"&amp;編集!AE30&amp;CHAR(10)&amp;"五百:"&amp;編集!AF30&amp;"，百:"&amp;編集!AG30&amp;CHAR(10)&amp;"五十:"&amp;編集!AH30&amp;"，十:"&amp;編集!AI30&amp;CHAR(10)&amp;"五:"&amp;編集!AJ30&amp;"，一:"&amp;編集!AK30)</f>
        <v/>
      </c>
      <c r="D32" s="45" t="str">
        <f>IF(編集!AW30="","",CONCATENATE(編集!AW30,IF(編集!AZ30="","",TEXT(編集!AZ30,"(@)")),IF(編集!BB30="","","、"),編集!BB30,IF(編集!BD30="","",TEXT(編集!BD30,"(@)")),IF(編集!BF30="","","、"),編集!BF30,IF(編集!BH30="","",TEXT(編集!BH30,"(@)")),IF(編集!BJ30="","","、"),編集!BJ30,IF(編集!BL30="","",TEXT(編集!BL30,"(@)"))))</f>
        <v/>
      </c>
      <c r="E32" s="45" t="str">
        <f>IF(AND(編集!AM30="",編集!AP30="")=TRUE,"",編集!AM30&amp;CHAR(10)&amp;編集!AP30)</f>
        <v/>
      </c>
      <c r="F32" s="46" t="str">
        <f>IF(②物品入力!C38="","",②物品入力!C38&amp;"年"&amp;CHAR(10)&amp;②物品入力!D38&amp;"月"&amp;②物品入力!E38&amp;"日"&amp;CHAR(10)&amp;②物品入力!F38&amp;"時"&amp;②物品入力!G38&amp;"分")</f>
        <v/>
      </c>
      <c r="G32" s="47" t="str">
        <f>編集!K30</f>
        <v/>
      </c>
      <c r="H32" s="47" t="str">
        <f>IF(編集!M30="","",IF(編集!M30="1",②物品入力!I38,②物品入力!I38&amp;CHAR(10)&amp;"・氏名:"&amp;②物品入力!L38&amp;CHAR(10)&amp;"・住所:"&amp;②物品入力!M38&amp;CHAR(10)&amp;"・電話:"&amp;②物品入力!N38))</f>
        <v/>
      </c>
      <c r="I32" s="47" t="str">
        <f>IF(編集!M30="","",IF(編集!M30="1",VLOOKUP(②物品入力!J38,コード!$C$2:$F$9,3,0),②物品入力!O38))</f>
        <v/>
      </c>
      <c r="J32" s="47" t="str">
        <f>IF(編集!M30="","",IF(編集!M30="1",VLOOKUP(②物品入力!K38,コード!$H$2:$L$4,3,0),②物品入力!P38))</f>
        <v/>
      </c>
      <c r="K32" s="47" t="str">
        <f>編集!CO30</f>
        <v/>
      </c>
    </row>
    <row r="33" spans="1:11" ht="60" customHeight="1" x14ac:dyDescent="0.15">
      <c r="A33" s="39" t="str">
        <f>編集!B31</f>
        <v/>
      </c>
      <c r="B33" s="42" t="str">
        <f>IF(編集!AA31=0,"",編集!AA31)</f>
        <v/>
      </c>
      <c r="C33" s="43" t="str">
        <f>IF(編集!AA31="","","一万:"&amp;編集!AB31&amp;"，五千:"&amp;編集!AC31&amp;CHAR(10)&amp;"二千:"&amp;編集!AD31&amp;"，千:"&amp;編集!AE31&amp;CHAR(10)&amp;"五百:"&amp;編集!AF31&amp;"，百:"&amp;編集!AG31&amp;CHAR(10)&amp;"五十:"&amp;編集!AH31&amp;"，十:"&amp;編集!AI31&amp;CHAR(10)&amp;"五:"&amp;編集!AJ31&amp;"，一:"&amp;編集!AK31)</f>
        <v/>
      </c>
      <c r="D33" s="45" t="str">
        <f>IF(編集!AW31="","",CONCATENATE(編集!AW31,IF(編集!AZ31="","",TEXT(編集!AZ31,"(@)")),IF(編集!BB31="","","、"),編集!BB31,IF(編集!BD31="","",TEXT(編集!BD31,"(@)")),IF(編集!BF31="","","、"),編集!BF31,IF(編集!BH31="","",TEXT(編集!BH31,"(@)")),IF(編集!BJ31="","","、"),編集!BJ31,IF(編集!BL31="","",TEXT(編集!BL31,"(@)"))))</f>
        <v/>
      </c>
      <c r="E33" s="45" t="str">
        <f>IF(AND(編集!AM31="",編集!AP31="")=TRUE,"",編集!AM31&amp;CHAR(10)&amp;編集!AP31)</f>
        <v/>
      </c>
      <c r="F33" s="46" t="str">
        <f>IF(②物品入力!C39="","",②物品入力!C39&amp;"年"&amp;CHAR(10)&amp;②物品入力!D39&amp;"月"&amp;②物品入力!E39&amp;"日"&amp;CHAR(10)&amp;②物品入力!F39&amp;"時"&amp;②物品入力!G39&amp;"分")</f>
        <v/>
      </c>
      <c r="G33" s="47" t="str">
        <f>編集!K31</f>
        <v/>
      </c>
      <c r="H33" s="47" t="str">
        <f>IF(編集!M31="","",IF(編集!M31="1",②物品入力!I39,②物品入力!I39&amp;CHAR(10)&amp;"・氏名:"&amp;②物品入力!L39&amp;CHAR(10)&amp;"・住所:"&amp;②物品入力!M39&amp;CHAR(10)&amp;"・電話:"&amp;②物品入力!N39))</f>
        <v/>
      </c>
      <c r="I33" s="47" t="str">
        <f>IF(編集!M31="","",IF(編集!M31="1",VLOOKUP(②物品入力!J39,コード!$C$2:$F$9,3,0),②物品入力!O39))</f>
        <v/>
      </c>
      <c r="J33" s="47" t="str">
        <f>IF(編集!M31="","",IF(編集!M31="1",VLOOKUP(②物品入力!K39,コード!$H$2:$L$4,3,0),②物品入力!P39))</f>
        <v/>
      </c>
      <c r="K33" s="47" t="str">
        <f>編集!CO31</f>
        <v/>
      </c>
    </row>
    <row r="34" spans="1:11" ht="60" customHeight="1" x14ac:dyDescent="0.15">
      <c r="A34" s="39" t="str">
        <f>編集!B32</f>
        <v/>
      </c>
      <c r="B34" s="42" t="str">
        <f>IF(編集!AA32=0,"",編集!AA32)</f>
        <v/>
      </c>
      <c r="C34" s="43" t="str">
        <f>IF(編集!AA32="","","一万:"&amp;編集!AB32&amp;"，五千:"&amp;編集!AC32&amp;CHAR(10)&amp;"二千:"&amp;編集!AD32&amp;"，千:"&amp;編集!AE32&amp;CHAR(10)&amp;"五百:"&amp;編集!AF32&amp;"，百:"&amp;編集!AG32&amp;CHAR(10)&amp;"五十:"&amp;編集!AH32&amp;"，十:"&amp;編集!AI32&amp;CHAR(10)&amp;"五:"&amp;編集!AJ32&amp;"，一:"&amp;編集!AK32)</f>
        <v/>
      </c>
      <c r="D34" s="45" t="str">
        <f>IF(編集!AW32="","",CONCATENATE(編集!AW32,IF(編集!AZ32="","",TEXT(編集!AZ32,"(@)")),IF(編集!BB32="","","、"),編集!BB32,IF(編集!BD32="","",TEXT(編集!BD32,"(@)")),IF(編集!BF32="","","、"),編集!BF32,IF(編集!BH32="","",TEXT(編集!BH32,"(@)")),IF(編集!BJ32="","","、"),編集!BJ32,IF(編集!BL32="","",TEXT(編集!BL32,"(@)"))))</f>
        <v/>
      </c>
      <c r="E34" s="45" t="str">
        <f>IF(AND(編集!AM32="",編集!AP32="")=TRUE,"",編集!AM32&amp;CHAR(10)&amp;編集!AP32)</f>
        <v/>
      </c>
      <c r="F34" s="46" t="str">
        <f>IF(②物品入力!C40="","",②物品入力!C40&amp;"年"&amp;CHAR(10)&amp;②物品入力!D40&amp;"月"&amp;②物品入力!E40&amp;"日"&amp;CHAR(10)&amp;②物品入力!F40&amp;"時"&amp;②物品入力!G40&amp;"分")</f>
        <v/>
      </c>
      <c r="G34" s="47" t="str">
        <f>編集!K32</f>
        <v/>
      </c>
      <c r="H34" s="47" t="str">
        <f>IF(編集!M32="","",IF(編集!M32="1",②物品入力!I40,②物品入力!I40&amp;CHAR(10)&amp;"・氏名:"&amp;②物品入力!L40&amp;CHAR(10)&amp;"・住所:"&amp;②物品入力!M40&amp;CHAR(10)&amp;"・電話:"&amp;②物品入力!N40))</f>
        <v/>
      </c>
      <c r="I34" s="47" t="str">
        <f>IF(編集!M32="","",IF(編集!M32="1",VLOOKUP(②物品入力!J40,コード!$C$2:$F$9,3,0),②物品入力!O40))</f>
        <v/>
      </c>
      <c r="J34" s="47" t="str">
        <f>IF(編集!M32="","",IF(編集!M32="1",VLOOKUP(②物品入力!K40,コード!$H$2:$L$4,3,0),②物品入力!P40))</f>
        <v/>
      </c>
      <c r="K34" s="47" t="str">
        <f>編集!CO32</f>
        <v/>
      </c>
    </row>
    <row r="35" spans="1:11" ht="60" customHeight="1" x14ac:dyDescent="0.15">
      <c r="A35" s="39" t="str">
        <f>編集!B33</f>
        <v/>
      </c>
      <c r="B35" s="42" t="str">
        <f>IF(編集!AA33=0,"",編集!AA33)</f>
        <v/>
      </c>
      <c r="C35" s="43" t="str">
        <f>IF(編集!AA33="","","一万:"&amp;編集!AB33&amp;"，五千:"&amp;編集!AC33&amp;CHAR(10)&amp;"二千:"&amp;編集!AD33&amp;"，千:"&amp;編集!AE33&amp;CHAR(10)&amp;"五百:"&amp;編集!AF33&amp;"，百:"&amp;編集!AG33&amp;CHAR(10)&amp;"五十:"&amp;編集!AH33&amp;"，十:"&amp;編集!AI33&amp;CHAR(10)&amp;"五:"&amp;編集!AJ33&amp;"，一:"&amp;編集!AK33)</f>
        <v/>
      </c>
      <c r="D35" s="45" t="str">
        <f>IF(編集!AW33="","",CONCATENATE(編集!AW33,IF(編集!AZ33="","",TEXT(編集!AZ33,"(@)")),IF(編集!BB33="","","、"),編集!BB33,IF(編集!BD33="","",TEXT(編集!BD33,"(@)")),IF(編集!BF33="","","、"),編集!BF33,IF(編集!BH33="","",TEXT(編集!BH33,"(@)")),IF(編集!BJ33="","","、"),編集!BJ33,IF(編集!BL33="","",TEXT(編集!BL33,"(@)"))))</f>
        <v/>
      </c>
      <c r="E35" s="45" t="str">
        <f>IF(AND(編集!AM33="",編集!AP33="")=TRUE,"",編集!AM33&amp;CHAR(10)&amp;編集!AP33)</f>
        <v/>
      </c>
      <c r="F35" s="46" t="str">
        <f>IF(②物品入力!C41="","",②物品入力!C41&amp;"年"&amp;CHAR(10)&amp;②物品入力!D41&amp;"月"&amp;②物品入力!E41&amp;"日"&amp;CHAR(10)&amp;②物品入力!F41&amp;"時"&amp;②物品入力!G41&amp;"分")</f>
        <v/>
      </c>
      <c r="G35" s="47" t="str">
        <f>編集!K33</f>
        <v/>
      </c>
      <c r="H35" s="47" t="str">
        <f>IF(編集!M33="","",IF(編集!M33="1",②物品入力!I41,②物品入力!I41&amp;CHAR(10)&amp;"・氏名:"&amp;②物品入力!L41&amp;CHAR(10)&amp;"・住所:"&amp;②物品入力!M41&amp;CHAR(10)&amp;"・電話:"&amp;②物品入力!N41))</f>
        <v/>
      </c>
      <c r="I35" s="47" t="str">
        <f>IF(編集!M33="","",IF(編集!M33="1",VLOOKUP(②物品入力!J41,コード!$C$2:$F$9,3,0),②物品入力!O41))</f>
        <v/>
      </c>
      <c r="J35" s="47" t="str">
        <f>IF(編集!M33="","",IF(編集!M33="1",VLOOKUP(②物品入力!K41,コード!$H$2:$L$4,3,0),②物品入力!P41))</f>
        <v/>
      </c>
      <c r="K35" s="47" t="str">
        <f>編集!CO33</f>
        <v/>
      </c>
    </row>
    <row r="36" spans="1:11" ht="60" customHeight="1" x14ac:dyDescent="0.15">
      <c r="A36" s="39" t="str">
        <f>編集!B34</f>
        <v/>
      </c>
      <c r="B36" s="42" t="str">
        <f>IF(編集!AA34=0,"",編集!AA34)</f>
        <v/>
      </c>
      <c r="C36" s="43" t="str">
        <f>IF(編集!AA34="","","一万:"&amp;編集!AB34&amp;"，五千:"&amp;編集!AC34&amp;CHAR(10)&amp;"二千:"&amp;編集!AD34&amp;"，千:"&amp;編集!AE34&amp;CHAR(10)&amp;"五百:"&amp;編集!AF34&amp;"，百:"&amp;編集!AG34&amp;CHAR(10)&amp;"五十:"&amp;編集!AH34&amp;"，十:"&amp;編集!AI34&amp;CHAR(10)&amp;"五:"&amp;編集!AJ34&amp;"，一:"&amp;編集!AK34)</f>
        <v/>
      </c>
      <c r="D36" s="45" t="str">
        <f>IF(編集!AW34="","",CONCATENATE(編集!AW34,IF(編集!AZ34="","",TEXT(編集!AZ34,"(@)")),IF(編集!BB34="","","、"),編集!BB34,IF(編集!BD34="","",TEXT(編集!BD34,"(@)")),IF(編集!BF34="","","、"),編集!BF34,IF(編集!BH34="","",TEXT(編集!BH34,"(@)")),IF(編集!BJ34="","","、"),編集!BJ34,IF(編集!BL34="","",TEXT(編集!BL34,"(@)"))))</f>
        <v/>
      </c>
      <c r="E36" s="45" t="str">
        <f>IF(AND(編集!AM34="",編集!AP34="")=TRUE,"",編集!AM34&amp;CHAR(10)&amp;編集!AP34)</f>
        <v/>
      </c>
      <c r="F36" s="46" t="str">
        <f>IF(②物品入力!C42="","",②物品入力!C42&amp;"年"&amp;CHAR(10)&amp;②物品入力!D42&amp;"月"&amp;②物品入力!E42&amp;"日"&amp;CHAR(10)&amp;②物品入力!F42&amp;"時"&amp;②物品入力!G42&amp;"分")</f>
        <v/>
      </c>
      <c r="G36" s="47" t="str">
        <f>編集!K34</f>
        <v/>
      </c>
      <c r="H36" s="47" t="str">
        <f>IF(編集!M34="","",IF(編集!M34="1",②物品入力!I42,②物品入力!I42&amp;CHAR(10)&amp;"・氏名:"&amp;②物品入力!L42&amp;CHAR(10)&amp;"・住所:"&amp;②物品入力!M42&amp;CHAR(10)&amp;"・電話:"&amp;②物品入力!N42))</f>
        <v/>
      </c>
      <c r="I36" s="47" t="str">
        <f>IF(編集!M34="","",IF(編集!M34="1",VLOOKUP(②物品入力!J42,コード!$C$2:$F$9,3,0),②物品入力!O42))</f>
        <v/>
      </c>
      <c r="J36" s="47" t="str">
        <f>IF(編集!M34="","",IF(編集!M34="1",VLOOKUP(②物品入力!K42,コード!$H$2:$L$4,3,0),②物品入力!P42))</f>
        <v/>
      </c>
      <c r="K36" s="47" t="str">
        <f>編集!CO34</f>
        <v/>
      </c>
    </row>
    <row r="37" spans="1:11" ht="60" customHeight="1" x14ac:dyDescent="0.15">
      <c r="A37" s="39" t="str">
        <f>編集!B35</f>
        <v/>
      </c>
      <c r="B37" s="42" t="str">
        <f>IF(編集!AA35=0,"",編集!AA35)</f>
        <v/>
      </c>
      <c r="C37" s="43" t="str">
        <f>IF(編集!AA35="","","一万:"&amp;編集!AB35&amp;"，五千:"&amp;編集!AC35&amp;CHAR(10)&amp;"二千:"&amp;編集!AD35&amp;"，千:"&amp;編集!AE35&amp;CHAR(10)&amp;"五百:"&amp;編集!AF35&amp;"，百:"&amp;編集!AG35&amp;CHAR(10)&amp;"五十:"&amp;編集!AH35&amp;"，十:"&amp;編集!AI35&amp;CHAR(10)&amp;"五:"&amp;編集!AJ35&amp;"，一:"&amp;編集!AK35)</f>
        <v/>
      </c>
      <c r="D37" s="45" t="str">
        <f>IF(編集!AW35="","",CONCATENATE(編集!AW35,IF(編集!AZ35="","",TEXT(編集!AZ35,"(@)")),IF(編集!BB35="","","、"),編集!BB35,IF(編集!BD35="","",TEXT(編集!BD35,"(@)")),IF(編集!BF35="","","、"),編集!BF35,IF(編集!BH35="","",TEXT(編集!BH35,"(@)")),IF(編集!BJ35="","","、"),編集!BJ35,IF(編集!BL35="","",TEXT(編集!BL35,"(@)"))))</f>
        <v/>
      </c>
      <c r="E37" s="45" t="str">
        <f>IF(AND(編集!AM35="",編集!AP35="")=TRUE,"",編集!AM35&amp;CHAR(10)&amp;編集!AP35)</f>
        <v/>
      </c>
      <c r="F37" s="46" t="str">
        <f>IF(②物品入力!C43="","",②物品入力!C43&amp;"年"&amp;CHAR(10)&amp;②物品入力!D43&amp;"月"&amp;②物品入力!E43&amp;"日"&amp;CHAR(10)&amp;②物品入力!F43&amp;"時"&amp;②物品入力!G43&amp;"分")</f>
        <v/>
      </c>
      <c r="G37" s="47" t="str">
        <f>編集!K35</f>
        <v/>
      </c>
      <c r="H37" s="47" t="str">
        <f>IF(編集!M35="","",IF(編集!M35="1",②物品入力!I43,②物品入力!I43&amp;CHAR(10)&amp;"・氏名:"&amp;②物品入力!L43&amp;CHAR(10)&amp;"・住所:"&amp;②物品入力!M43&amp;CHAR(10)&amp;"・電話:"&amp;②物品入力!N43))</f>
        <v/>
      </c>
      <c r="I37" s="47" t="str">
        <f>IF(編集!M35="","",IF(編集!M35="1",VLOOKUP(②物品入力!J43,コード!$C$2:$F$9,3,0),②物品入力!O43))</f>
        <v/>
      </c>
      <c r="J37" s="47" t="str">
        <f>IF(編集!M35="","",IF(編集!M35="1",VLOOKUP(②物品入力!K43,コード!$H$2:$L$4,3,0),②物品入力!P43))</f>
        <v/>
      </c>
      <c r="K37" s="47" t="str">
        <f>編集!CO35</f>
        <v/>
      </c>
    </row>
    <row r="38" spans="1:11" ht="60" customHeight="1" x14ac:dyDescent="0.15">
      <c r="A38" s="39" t="str">
        <f>編集!B36</f>
        <v/>
      </c>
      <c r="B38" s="42" t="str">
        <f>IF(編集!AA36=0,"",編集!AA36)</f>
        <v/>
      </c>
      <c r="C38" s="43" t="str">
        <f>IF(編集!AA36="","","一万:"&amp;編集!AB36&amp;"，五千:"&amp;編集!AC36&amp;CHAR(10)&amp;"二千:"&amp;編集!AD36&amp;"，千:"&amp;編集!AE36&amp;CHAR(10)&amp;"五百:"&amp;編集!AF36&amp;"，百:"&amp;編集!AG36&amp;CHAR(10)&amp;"五十:"&amp;編集!AH36&amp;"，十:"&amp;編集!AI36&amp;CHAR(10)&amp;"五:"&amp;編集!AJ36&amp;"，一:"&amp;編集!AK36)</f>
        <v/>
      </c>
      <c r="D38" s="45" t="str">
        <f>IF(編集!AW36="","",CONCATENATE(編集!AW36,IF(編集!AZ36="","",TEXT(編集!AZ36,"(@)")),IF(編集!BB36="","","、"),編集!BB36,IF(編集!BD36="","",TEXT(編集!BD36,"(@)")),IF(編集!BF36="","","、"),編集!BF36,IF(編集!BH36="","",TEXT(編集!BH36,"(@)")),IF(編集!BJ36="","","、"),編集!BJ36,IF(編集!BL36="","",TEXT(編集!BL36,"(@)"))))</f>
        <v/>
      </c>
      <c r="E38" s="45" t="str">
        <f>IF(AND(編集!AM36="",編集!AP36="")=TRUE,"",編集!AM36&amp;CHAR(10)&amp;編集!AP36)</f>
        <v/>
      </c>
      <c r="F38" s="46" t="str">
        <f>IF(②物品入力!C44="","",②物品入力!C44&amp;"年"&amp;CHAR(10)&amp;②物品入力!D44&amp;"月"&amp;②物品入力!E44&amp;"日"&amp;CHAR(10)&amp;②物品入力!F44&amp;"時"&amp;②物品入力!G44&amp;"分")</f>
        <v/>
      </c>
      <c r="G38" s="47" t="str">
        <f>編集!K36</f>
        <v/>
      </c>
      <c r="H38" s="47" t="str">
        <f>IF(編集!M36="","",IF(編集!M36="1",②物品入力!I44,②物品入力!I44&amp;CHAR(10)&amp;"・氏名:"&amp;②物品入力!L44&amp;CHAR(10)&amp;"・住所:"&amp;②物品入力!M44&amp;CHAR(10)&amp;"・電話:"&amp;②物品入力!N44))</f>
        <v/>
      </c>
      <c r="I38" s="47" t="str">
        <f>IF(編集!M36="","",IF(編集!M36="1",VLOOKUP(②物品入力!J44,コード!$C$2:$F$9,3,0),②物品入力!O44))</f>
        <v/>
      </c>
      <c r="J38" s="47" t="str">
        <f>IF(編集!M36="","",IF(編集!M36="1",VLOOKUP(②物品入力!K44,コード!$H$2:$L$4,3,0),②物品入力!P44))</f>
        <v/>
      </c>
      <c r="K38" s="47" t="str">
        <f>編集!CO36</f>
        <v/>
      </c>
    </row>
    <row r="39" spans="1:11" ht="60" customHeight="1" x14ac:dyDescent="0.15">
      <c r="A39" s="39" t="str">
        <f>編集!B37</f>
        <v/>
      </c>
      <c r="B39" s="42" t="str">
        <f>IF(編集!AA37=0,"",編集!AA37)</f>
        <v/>
      </c>
      <c r="C39" s="43" t="str">
        <f>IF(編集!AA37="","","一万:"&amp;編集!AB37&amp;"，五千:"&amp;編集!AC37&amp;CHAR(10)&amp;"二千:"&amp;編集!AD37&amp;"，千:"&amp;編集!AE37&amp;CHAR(10)&amp;"五百:"&amp;編集!AF37&amp;"，百:"&amp;編集!AG37&amp;CHAR(10)&amp;"五十:"&amp;編集!AH37&amp;"，十:"&amp;編集!AI37&amp;CHAR(10)&amp;"五:"&amp;編集!AJ37&amp;"，一:"&amp;編集!AK37)</f>
        <v/>
      </c>
      <c r="D39" s="45" t="str">
        <f>IF(編集!AW37="","",CONCATENATE(編集!AW37,IF(編集!AZ37="","",TEXT(編集!AZ37,"(@)")),IF(編集!BB37="","","、"),編集!BB37,IF(編集!BD37="","",TEXT(編集!BD37,"(@)")),IF(編集!BF37="","","、"),編集!BF37,IF(編集!BH37="","",TEXT(編集!BH37,"(@)")),IF(編集!BJ37="","","、"),編集!BJ37,IF(編集!BL37="","",TEXT(編集!BL37,"(@)"))))</f>
        <v/>
      </c>
      <c r="E39" s="45" t="str">
        <f>IF(AND(編集!AM37="",編集!AP37="")=TRUE,"",編集!AM37&amp;CHAR(10)&amp;編集!AP37)</f>
        <v/>
      </c>
      <c r="F39" s="46" t="str">
        <f>IF(②物品入力!C45="","",②物品入力!C45&amp;"年"&amp;CHAR(10)&amp;②物品入力!D45&amp;"月"&amp;②物品入力!E45&amp;"日"&amp;CHAR(10)&amp;②物品入力!F45&amp;"時"&amp;②物品入力!G45&amp;"分")</f>
        <v/>
      </c>
      <c r="G39" s="47" t="str">
        <f>編集!K37</f>
        <v/>
      </c>
      <c r="H39" s="47" t="str">
        <f>IF(編集!M37="","",IF(編集!M37="1",②物品入力!I45,②物品入力!I45&amp;CHAR(10)&amp;"・氏名:"&amp;②物品入力!L45&amp;CHAR(10)&amp;"・住所:"&amp;②物品入力!M45&amp;CHAR(10)&amp;"・電話:"&amp;②物品入力!N45))</f>
        <v/>
      </c>
      <c r="I39" s="47" t="str">
        <f>IF(編集!M37="","",IF(編集!M37="1",VLOOKUP(②物品入力!J45,コード!$C$2:$F$9,3,0),②物品入力!O45))</f>
        <v/>
      </c>
      <c r="J39" s="47" t="str">
        <f>IF(編集!M37="","",IF(編集!M37="1",VLOOKUP(②物品入力!K45,コード!$H$2:$L$4,3,0),②物品入力!P45))</f>
        <v/>
      </c>
      <c r="K39" s="47" t="str">
        <f>編集!CO37</f>
        <v/>
      </c>
    </row>
    <row r="40" spans="1:11" ht="60" customHeight="1" x14ac:dyDescent="0.15">
      <c r="A40" s="39" t="str">
        <f>編集!B38</f>
        <v/>
      </c>
      <c r="B40" s="42" t="str">
        <f>IF(編集!AA38=0,"",編集!AA38)</f>
        <v/>
      </c>
      <c r="C40" s="43" t="str">
        <f>IF(編集!AA38="","","一万:"&amp;編集!AB38&amp;"，五千:"&amp;編集!AC38&amp;CHAR(10)&amp;"二千:"&amp;編集!AD38&amp;"，千:"&amp;編集!AE38&amp;CHAR(10)&amp;"五百:"&amp;編集!AF38&amp;"，百:"&amp;編集!AG38&amp;CHAR(10)&amp;"五十:"&amp;編集!AH38&amp;"，十:"&amp;編集!AI38&amp;CHAR(10)&amp;"五:"&amp;編集!AJ38&amp;"，一:"&amp;編集!AK38)</f>
        <v/>
      </c>
      <c r="D40" s="45" t="str">
        <f>IF(編集!AW38="","",CONCATENATE(編集!AW38,IF(編集!AZ38="","",TEXT(編集!AZ38,"(@)")),IF(編集!BB38="","","、"),編集!BB38,IF(編集!BD38="","",TEXT(編集!BD38,"(@)")),IF(編集!BF38="","","、"),編集!BF38,IF(編集!BH38="","",TEXT(編集!BH38,"(@)")),IF(編集!BJ38="","","、"),編集!BJ38,IF(編集!BL38="","",TEXT(編集!BL38,"(@)"))))</f>
        <v/>
      </c>
      <c r="E40" s="45" t="str">
        <f>IF(AND(編集!AM38="",編集!AP38="")=TRUE,"",編集!AM38&amp;CHAR(10)&amp;編集!AP38)</f>
        <v/>
      </c>
      <c r="F40" s="46" t="str">
        <f>IF(②物品入力!C46="","",②物品入力!C46&amp;"年"&amp;CHAR(10)&amp;②物品入力!D46&amp;"月"&amp;②物品入力!E46&amp;"日"&amp;CHAR(10)&amp;②物品入力!F46&amp;"時"&amp;②物品入力!G46&amp;"分")</f>
        <v/>
      </c>
      <c r="G40" s="47" t="str">
        <f>編集!K38</f>
        <v/>
      </c>
      <c r="H40" s="47" t="str">
        <f>IF(編集!M38="","",IF(編集!M38="1",②物品入力!I46,②物品入力!I46&amp;CHAR(10)&amp;"・氏名:"&amp;②物品入力!L46&amp;CHAR(10)&amp;"・住所:"&amp;②物品入力!M46&amp;CHAR(10)&amp;"・電話:"&amp;②物品入力!N46))</f>
        <v/>
      </c>
      <c r="I40" s="47" t="str">
        <f>IF(編集!M38="","",IF(編集!M38="1",VLOOKUP(②物品入力!J46,コード!$C$2:$F$9,3,0),②物品入力!O46))</f>
        <v/>
      </c>
      <c r="J40" s="47" t="str">
        <f>IF(編集!M38="","",IF(編集!M38="1",VLOOKUP(②物品入力!K46,コード!$H$2:$L$4,3,0),②物品入力!P46))</f>
        <v/>
      </c>
      <c r="K40" s="47" t="str">
        <f>編集!CO38</f>
        <v/>
      </c>
    </row>
    <row r="41" spans="1:11" ht="60" customHeight="1" x14ac:dyDescent="0.15">
      <c r="A41" s="39" t="str">
        <f>編集!B39</f>
        <v/>
      </c>
      <c r="B41" s="42" t="str">
        <f>IF(編集!AA39=0,"",編集!AA39)</f>
        <v/>
      </c>
      <c r="C41" s="43" t="str">
        <f>IF(編集!AA39="","","一万:"&amp;編集!AB39&amp;"，五千:"&amp;編集!AC39&amp;CHAR(10)&amp;"二千:"&amp;編集!AD39&amp;"，千:"&amp;編集!AE39&amp;CHAR(10)&amp;"五百:"&amp;編集!AF39&amp;"，百:"&amp;編集!AG39&amp;CHAR(10)&amp;"五十:"&amp;編集!AH39&amp;"，十:"&amp;編集!AI39&amp;CHAR(10)&amp;"五:"&amp;編集!AJ39&amp;"，一:"&amp;編集!AK39)</f>
        <v/>
      </c>
      <c r="D41" s="45" t="str">
        <f>IF(編集!AW39="","",CONCATENATE(編集!AW39,IF(編集!AZ39="","",TEXT(編集!AZ39,"(@)")),IF(編集!BB39="","","、"),編集!BB39,IF(編集!BD39="","",TEXT(編集!BD39,"(@)")),IF(編集!BF39="","","、"),編集!BF39,IF(編集!BH39="","",TEXT(編集!BH39,"(@)")),IF(編集!BJ39="","","、"),編集!BJ39,IF(編集!BL39="","",TEXT(編集!BL39,"(@)"))))</f>
        <v/>
      </c>
      <c r="E41" s="45" t="str">
        <f>IF(AND(編集!AM39="",編集!AP39="")=TRUE,"",編集!AM39&amp;CHAR(10)&amp;編集!AP39)</f>
        <v/>
      </c>
      <c r="F41" s="46" t="str">
        <f>IF(②物品入力!C47="","",②物品入力!C47&amp;"年"&amp;CHAR(10)&amp;②物品入力!D47&amp;"月"&amp;②物品入力!E47&amp;"日"&amp;CHAR(10)&amp;②物品入力!F47&amp;"時"&amp;②物品入力!G47&amp;"分")</f>
        <v/>
      </c>
      <c r="G41" s="47" t="str">
        <f>編集!K39</f>
        <v/>
      </c>
      <c r="H41" s="47" t="str">
        <f>IF(編集!M39="","",IF(編集!M39="1",②物品入力!I47,②物品入力!I47&amp;CHAR(10)&amp;"・氏名:"&amp;②物品入力!L47&amp;CHAR(10)&amp;"・住所:"&amp;②物品入力!M47&amp;CHAR(10)&amp;"・電話:"&amp;②物品入力!N47))</f>
        <v/>
      </c>
      <c r="I41" s="47" t="str">
        <f>IF(編集!M39="","",IF(編集!M39="1",VLOOKUP(②物品入力!J47,コード!$C$2:$F$9,3,0),②物品入力!O47))</f>
        <v/>
      </c>
      <c r="J41" s="47" t="str">
        <f>IF(編集!M39="","",IF(編集!M39="1",VLOOKUP(②物品入力!K47,コード!$H$2:$L$4,3,0),②物品入力!P47))</f>
        <v/>
      </c>
      <c r="K41" s="47" t="str">
        <f>編集!CO39</f>
        <v/>
      </c>
    </row>
    <row r="42" spans="1:11" ht="60" customHeight="1" x14ac:dyDescent="0.15">
      <c r="A42" s="39" t="str">
        <f>編集!B40</f>
        <v/>
      </c>
      <c r="B42" s="42" t="str">
        <f>IF(編集!AA40=0,"",編集!AA40)</f>
        <v/>
      </c>
      <c r="C42" s="43" t="str">
        <f>IF(編集!AA40="","","一万:"&amp;編集!AB40&amp;"，五千:"&amp;編集!AC40&amp;CHAR(10)&amp;"二千:"&amp;編集!AD40&amp;"，千:"&amp;編集!AE40&amp;CHAR(10)&amp;"五百:"&amp;編集!AF40&amp;"，百:"&amp;編集!AG40&amp;CHAR(10)&amp;"五十:"&amp;編集!AH40&amp;"，十:"&amp;編集!AI40&amp;CHAR(10)&amp;"五:"&amp;編集!AJ40&amp;"，一:"&amp;編集!AK40)</f>
        <v/>
      </c>
      <c r="D42" s="45" t="str">
        <f>IF(編集!AW40="","",CONCATENATE(編集!AW40,IF(編集!AZ40="","",TEXT(編集!AZ40,"(@)")),IF(編集!BB40="","","、"),編集!BB40,IF(編集!BD40="","",TEXT(編集!BD40,"(@)")),IF(編集!BF40="","","、"),編集!BF40,IF(編集!BH40="","",TEXT(編集!BH40,"(@)")),IF(編集!BJ40="","","、"),編集!BJ40,IF(編集!BL40="","",TEXT(編集!BL40,"(@)"))))</f>
        <v/>
      </c>
      <c r="E42" s="45" t="str">
        <f>IF(AND(編集!AM40="",編集!AP40="")=TRUE,"",編集!AM40&amp;CHAR(10)&amp;編集!AP40)</f>
        <v/>
      </c>
      <c r="F42" s="46" t="str">
        <f>IF(②物品入力!C48="","",②物品入力!C48&amp;"年"&amp;CHAR(10)&amp;②物品入力!D48&amp;"月"&amp;②物品入力!E48&amp;"日"&amp;CHAR(10)&amp;②物品入力!F48&amp;"時"&amp;②物品入力!G48&amp;"分")</f>
        <v/>
      </c>
      <c r="G42" s="47" t="str">
        <f>編集!K40</f>
        <v/>
      </c>
      <c r="H42" s="47" t="str">
        <f>IF(編集!M40="","",IF(編集!M40="1",②物品入力!I48,②物品入力!I48&amp;CHAR(10)&amp;"・氏名:"&amp;②物品入力!L48&amp;CHAR(10)&amp;"・住所:"&amp;②物品入力!M48&amp;CHAR(10)&amp;"・電話:"&amp;②物品入力!N48))</f>
        <v/>
      </c>
      <c r="I42" s="47" t="str">
        <f>IF(編集!M40="","",IF(編集!M40="1",VLOOKUP(②物品入力!J48,コード!$C$2:$F$9,3,0),②物品入力!O48))</f>
        <v/>
      </c>
      <c r="J42" s="47" t="str">
        <f>IF(編集!M40="","",IF(編集!M40="1",VLOOKUP(②物品入力!K48,コード!$H$2:$L$4,3,0),②物品入力!P48))</f>
        <v/>
      </c>
      <c r="K42" s="47" t="str">
        <f>編集!CO40</f>
        <v/>
      </c>
    </row>
    <row r="43" spans="1:11" ht="60" customHeight="1" x14ac:dyDescent="0.15">
      <c r="A43" s="39" t="str">
        <f>編集!B41</f>
        <v/>
      </c>
      <c r="B43" s="42" t="str">
        <f>IF(編集!AA41=0,"",編集!AA41)</f>
        <v/>
      </c>
      <c r="C43" s="43" t="str">
        <f>IF(編集!AA41="","","一万:"&amp;編集!AB41&amp;"，五千:"&amp;編集!AC41&amp;CHAR(10)&amp;"二千:"&amp;編集!AD41&amp;"，千:"&amp;編集!AE41&amp;CHAR(10)&amp;"五百:"&amp;編集!AF41&amp;"，百:"&amp;編集!AG41&amp;CHAR(10)&amp;"五十:"&amp;編集!AH41&amp;"，十:"&amp;編集!AI41&amp;CHAR(10)&amp;"五:"&amp;編集!AJ41&amp;"，一:"&amp;編集!AK41)</f>
        <v/>
      </c>
      <c r="D43" s="45" t="str">
        <f>IF(編集!AW41="","",CONCATENATE(編集!AW41,IF(編集!AZ41="","",TEXT(編集!AZ41,"(@)")),IF(編集!BB41="","","、"),編集!BB41,IF(編集!BD41="","",TEXT(編集!BD41,"(@)")),IF(編集!BF41="","","、"),編集!BF41,IF(編集!BH41="","",TEXT(編集!BH41,"(@)")),IF(編集!BJ41="","","、"),編集!BJ41,IF(編集!BL41="","",TEXT(編集!BL41,"(@)"))))</f>
        <v/>
      </c>
      <c r="E43" s="45" t="str">
        <f>IF(AND(編集!AM41="",編集!AP41="")=TRUE,"",編集!AM41&amp;CHAR(10)&amp;編集!AP41)</f>
        <v/>
      </c>
      <c r="F43" s="46" t="str">
        <f>IF(②物品入力!C49="","",②物品入力!C49&amp;"年"&amp;CHAR(10)&amp;②物品入力!D49&amp;"月"&amp;②物品入力!E49&amp;"日"&amp;CHAR(10)&amp;②物品入力!F49&amp;"時"&amp;②物品入力!G49&amp;"分")</f>
        <v/>
      </c>
      <c r="G43" s="47" t="str">
        <f>編集!K41</f>
        <v/>
      </c>
      <c r="H43" s="47" t="str">
        <f>IF(編集!M41="","",IF(編集!M41="1",②物品入力!I49,②物品入力!I49&amp;CHAR(10)&amp;"・氏名:"&amp;②物品入力!L49&amp;CHAR(10)&amp;"・住所:"&amp;②物品入力!M49&amp;CHAR(10)&amp;"・電話:"&amp;②物品入力!N49))</f>
        <v/>
      </c>
      <c r="I43" s="47" t="str">
        <f>IF(編集!M41="","",IF(編集!M41="1",VLOOKUP(②物品入力!J49,コード!$C$2:$F$9,3,0),②物品入力!O49))</f>
        <v/>
      </c>
      <c r="J43" s="47" t="str">
        <f>IF(編集!M41="","",IF(編集!M41="1",VLOOKUP(②物品入力!K49,コード!$H$2:$L$4,3,0),②物品入力!P49))</f>
        <v/>
      </c>
      <c r="K43" s="47" t="str">
        <f>編集!CO41</f>
        <v/>
      </c>
    </row>
    <row r="44" spans="1:11" ht="60" customHeight="1" x14ac:dyDescent="0.15">
      <c r="A44" s="39" t="str">
        <f>編集!B42</f>
        <v/>
      </c>
      <c r="B44" s="42" t="str">
        <f>IF(編集!AA42=0,"",編集!AA42)</f>
        <v/>
      </c>
      <c r="C44" s="43" t="str">
        <f>IF(編集!AA42="","","一万:"&amp;編集!AB42&amp;"，五千:"&amp;編集!AC42&amp;CHAR(10)&amp;"二千:"&amp;編集!AD42&amp;"，千:"&amp;編集!AE42&amp;CHAR(10)&amp;"五百:"&amp;編集!AF42&amp;"，百:"&amp;編集!AG42&amp;CHAR(10)&amp;"五十:"&amp;編集!AH42&amp;"，十:"&amp;編集!AI42&amp;CHAR(10)&amp;"五:"&amp;編集!AJ42&amp;"，一:"&amp;編集!AK42)</f>
        <v/>
      </c>
      <c r="D44" s="45" t="str">
        <f>IF(編集!AW42="","",CONCATENATE(編集!AW42,IF(編集!AZ42="","",TEXT(編集!AZ42,"(@)")),IF(編集!BB42="","","、"),編集!BB42,IF(編集!BD42="","",TEXT(編集!BD42,"(@)")),IF(編集!BF42="","","、"),編集!BF42,IF(編集!BH42="","",TEXT(編集!BH42,"(@)")),IF(編集!BJ42="","","、"),編集!BJ42,IF(編集!BL42="","",TEXT(編集!BL42,"(@)"))))</f>
        <v/>
      </c>
      <c r="E44" s="45" t="str">
        <f>IF(AND(編集!AM42="",編集!AP42="")=TRUE,"",編集!AM42&amp;CHAR(10)&amp;編集!AP42)</f>
        <v/>
      </c>
      <c r="F44" s="46" t="str">
        <f>IF(②物品入力!C50="","",②物品入力!C50&amp;"年"&amp;CHAR(10)&amp;②物品入力!D50&amp;"月"&amp;②物品入力!E50&amp;"日"&amp;CHAR(10)&amp;②物品入力!F50&amp;"時"&amp;②物品入力!G50&amp;"分")</f>
        <v/>
      </c>
      <c r="G44" s="47" t="str">
        <f>編集!K42</f>
        <v/>
      </c>
      <c r="H44" s="47" t="str">
        <f>IF(編集!M42="","",IF(編集!M42="1",②物品入力!I50,②物品入力!I50&amp;CHAR(10)&amp;"・氏名:"&amp;②物品入力!L50&amp;CHAR(10)&amp;"・住所:"&amp;②物品入力!M50&amp;CHAR(10)&amp;"・電話:"&amp;②物品入力!N50))</f>
        <v/>
      </c>
      <c r="I44" s="47" t="str">
        <f>IF(編集!M42="","",IF(編集!M42="1",VLOOKUP(②物品入力!J50,コード!$C$2:$F$9,3,0),②物品入力!O50))</f>
        <v/>
      </c>
      <c r="J44" s="47" t="str">
        <f>IF(編集!M42="","",IF(編集!M42="1",VLOOKUP(②物品入力!K50,コード!$H$2:$L$4,3,0),②物品入力!P50))</f>
        <v/>
      </c>
      <c r="K44" s="47" t="str">
        <f>編集!CO42</f>
        <v/>
      </c>
    </row>
    <row r="45" spans="1:11" ht="60" customHeight="1" x14ac:dyDescent="0.15">
      <c r="A45" s="39" t="str">
        <f>編集!B43</f>
        <v/>
      </c>
      <c r="B45" s="42" t="str">
        <f>IF(編集!AA43=0,"",編集!AA43)</f>
        <v/>
      </c>
      <c r="C45" s="43" t="str">
        <f>IF(編集!AA43="","","一万:"&amp;編集!AB43&amp;"，五千:"&amp;編集!AC43&amp;CHAR(10)&amp;"二千:"&amp;編集!AD43&amp;"，千:"&amp;編集!AE43&amp;CHAR(10)&amp;"五百:"&amp;編集!AF43&amp;"，百:"&amp;編集!AG43&amp;CHAR(10)&amp;"五十:"&amp;編集!AH43&amp;"，十:"&amp;編集!AI43&amp;CHAR(10)&amp;"五:"&amp;編集!AJ43&amp;"，一:"&amp;編集!AK43)</f>
        <v/>
      </c>
      <c r="D45" s="45" t="str">
        <f>IF(編集!AW43="","",CONCATENATE(編集!AW43,IF(編集!AZ43="","",TEXT(編集!AZ43,"(@)")),IF(編集!BB43="","","、"),編集!BB43,IF(編集!BD43="","",TEXT(編集!BD43,"(@)")),IF(編集!BF43="","","、"),編集!BF43,IF(編集!BH43="","",TEXT(編集!BH43,"(@)")),IF(編集!BJ43="","","、"),編集!BJ43,IF(編集!BL43="","",TEXT(編集!BL43,"(@)"))))</f>
        <v/>
      </c>
      <c r="E45" s="45" t="str">
        <f>IF(AND(編集!AM43="",編集!AP43="")=TRUE,"",編集!AM43&amp;CHAR(10)&amp;編集!AP43)</f>
        <v/>
      </c>
      <c r="F45" s="46" t="str">
        <f>IF(②物品入力!C51="","",②物品入力!C51&amp;"年"&amp;CHAR(10)&amp;②物品入力!D51&amp;"月"&amp;②物品入力!E51&amp;"日"&amp;CHAR(10)&amp;②物品入力!F51&amp;"時"&amp;②物品入力!G51&amp;"分")</f>
        <v/>
      </c>
      <c r="G45" s="47" t="str">
        <f>編集!K43</f>
        <v/>
      </c>
      <c r="H45" s="47" t="str">
        <f>IF(編集!M43="","",IF(編集!M43="1",②物品入力!I51,②物品入力!I51&amp;CHAR(10)&amp;"・氏名:"&amp;②物品入力!L51&amp;CHAR(10)&amp;"・住所:"&amp;②物品入力!M51&amp;CHAR(10)&amp;"・電話:"&amp;②物品入力!N51))</f>
        <v/>
      </c>
      <c r="I45" s="47" t="str">
        <f>IF(編集!M43="","",IF(編集!M43="1",VLOOKUP(②物品入力!J51,コード!$C$2:$F$9,3,0),②物品入力!O51))</f>
        <v/>
      </c>
      <c r="J45" s="47" t="str">
        <f>IF(編集!M43="","",IF(編集!M43="1",VLOOKUP(②物品入力!K51,コード!$H$2:$L$4,3,0),②物品入力!P51))</f>
        <v/>
      </c>
      <c r="K45" s="47" t="str">
        <f>編集!CO43</f>
        <v/>
      </c>
    </row>
    <row r="46" spans="1:11" ht="60" customHeight="1" x14ac:dyDescent="0.15">
      <c r="A46" s="39" t="str">
        <f>編集!B44</f>
        <v/>
      </c>
      <c r="B46" s="42" t="str">
        <f>IF(編集!AA44=0,"",編集!AA44)</f>
        <v/>
      </c>
      <c r="C46" s="43" t="str">
        <f>IF(編集!AA44="","","一万:"&amp;編集!AB44&amp;"，五千:"&amp;編集!AC44&amp;CHAR(10)&amp;"二千:"&amp;編集!AD44&amp;"，千:"&amp;編集!AE44&amp;CHAR(10)&amp;"五百:"&amp;編集!AF44&amp;"，百:"&amp;編集!AG44&amp;CHAR(10)&amp;"五十:"&amp;編集!AH44&amp;"，十:"&amp;編集!AI44&amp;CHAR(10)&amp;"五:"&amp;編集!AJ44&amp;"，一:"&amp;編集!AK44)</f>
        <v/>
      </c>
      <c r="D46" s="45" t="str">
        <f>IF(編集!AW44="","",CONCATENATE(編集!AW44,IF(編集!AZ44="","",TEXT(編集!AZ44,"(@)")),IF(編集!BB44="","","、"),編集!BB44,IF(編集!BD44="","",TEXT(編集!BD44,"(@)")),IF(編集!BF44="","","、"),編集!BF44,IF(編集!BH44="","",TEXT(編集!BH44,"(@)")),IF(編集!BJ44="","","、"),編集!BJ44,IF(編集!BL44="","",TEXT(編集!BL44,"(@)"))))</f>
        <v/>
      </c>
      <c r="E46" s="45" t="str">
        <f>IF(AND(編集!AM44="",編集!AP44="")=TRUE,"",編集!AM44&amp;CHAR(10)&amp;編集!AP44)</f>
        <v/>
      </c>
      <c r="F46" s="46" t="str">
        <f>IF(②物品入力!C52="","",②物品入力!C52&amp;"年"&amp;CHAR(10)&amp;②物品入力!D52&amp;"月"&amp;②物品入力!E52&amp;"日"&amp;CHAR(10)&amp;②物品入力!F52&amp;"時"&amp;②物品入力!G52&amp;"分")</f>
        <v/>
      </c>
      <c r="G46" s="47" t="str">
        <f>編集!K44</f>
        <v/>
      </c>
      <c r="H46" s="47" t="str">
        <f>IF(編集!M44="","",IF(編集!M44="1",②物品入力!I52,②物品入力!I52&amp;CHAR(10)&amp;"・氏名:"&amp;②物品入力!L52&amp;CHAR(10)&amp;"・住所:"&amp;②物品入力!M52&amp;CHAR(10)&amp;"・電話:"&amp;②物品入力!N52))</f>
        <v/>
      </c>
      <c r="I46" s="47" t="str">
        <f>IF(編集!M44="","",IF(編集!M44="1",VLOOKUP(②物品入力!J52,コード!$C$2:$F$9,3,0),②物品入力!O52))</f>
        <v/>
      </c>
      <c r="J46" s="47" t="str">
        <f>IF(編集!M44="","",IF(編集!M44="1",VLOOKUP(②物品入力!K52,コード!$H$2:$L$4,3,0),②物品入力!P52))</f>
        <v/>
      </c>
      <c r="K46" s="47" t="str">
        <f>編集!CO44</f>
        <v/>
      </c>
    </row>
    <row r="47" spans="1:11" ht="60" customHeight="1" x14ac:dyDescent="0.15">
      <c r="A47" s="39" t="str">
        <f>編集!B45</f>
        <v/>
      </c>
      <c r="B47" s="42" t="str">
        <f>IF(編集!AA45=0,"",編集!AA45)</f>
        <v/>
      </c>
      <c r="C47" s="43" t="str">
        <f>IF(編集!AA45="","","一万:"&amp;編集!AB45&amp;"，五千:"&amp;編集!AC45&amp;CHAR(10)&amp;"二千:"&amp;編集!AD45&amp;"，千:"&amp;編集!AE45&amp;CHAR(10)&amp;"五百:"&amp;編集!AF45&amp;"，百:"&amp;編集!AG45&amp;CHAR(10)&amp;"五十:"&amp;編集!AH45&amp;"，十:"&amp;編集!AI45&amp;CHAR(10)&amp;"五:"&amp;編集!AJ45&amp;"，一:"&amp;編集!AK45)</f>
        <v/>
      </c>
      <c r="D47" s="45" t="str">
        <f>IF(編集!AW45="","",CONCATENATE(編集!AW45,IF(編集!AZ45="","",TEXT(編集!AZ45,"(@)")),IF(編集!BB45="","","、"),編集!BB45,IF(編集!BD45="","",TEXT(編集!BD45,"(@)")),IF(編集!BF45="","","、"),編集!BF45,IF(編集!BH45="","",TEXT(編集!BH45,"(@)")),IF(編集!BJ45="","","、"),編集!BJ45,IF(編集!BL45="","",TEXT(編集!BL45,"(@)"))))</f>
        <v/>
      </c>
      <c r="E47" s="45" t="str">
        <f>IF(AND(編集!AM45="",編集!AP45="")=TRUE,"",編集!AM45&amp;CHAR(10)&amp;編集!AP45)</f>
        <v/>
      </c>
      <c r="F47" s="46" t="str">
        <f>IF(②物品入力!C53="","",②物品入力!C53&amp;"年"&amp;CHAR(10)&amp;②物品入力!D53&amp;"月"&amp;②物品入力!E53&amp;"日"&amp;CHAR(10)&amp;②物品入力!F53&amp;"時"&amp;②物品入力!G53&amp;"分")</f>
        <v/>
      </c>
      <c r="G47" s="47" t="str">
        <f>編集!K45</f>
        <v/>
      </c>
      <c r="H47" s="47" t="str">
        <f>IF(編集!M45="","",IF(編集!M45="1",②物品入力!I53,②物品入力!I53&amp;CHAR(10)&amp;"・氏名:"&amp;②物品入力!L53&amp;CHAR(10)&amp;"・住所:"&amp;②物品入力!M53&amp;CHAR(10)&amp;"・電話:"&amp;②物品入力!N53))</f>
        <v/>
      </c>
      <c r="I47" s="47" t="str">
        <f>IF(編集!M45="","",IF(編集!M45="1",VLOOKUP(②物品入力!J53,コード!$C$2:$F$9,3,0),②物品入力!O53))</f>
        <v/>
      </c>
      <c r="J47" s="47" t="str">
        <f>IF(編集!M45="","",IF(編集!M45="1",VLOOKUP(②物品入力!K53,コード!$H$2:$L$4,3,0),②物品入力!P53))</f>
        <v/>
      </c>
      <c r="K47" s="47" t="str">
        <f>編集!CO45</f>
        <v/>
      </c>
    </row>
    <row r="48" spans="1:11" ht="60" customHeight="1" x14ac:dyDescent="0.15">
      <c r="A48" s="39" t="str">
        <f>編集!B46</f>
        <v/>
      </c>
      <c r="B48" s="42" t="str">
        <f>IF(編集!AA46=0,"",編集!AA46)</f>
        <v/>
      </c>
      <c r="C48" s="43" t="str">
        <f>IF(編集!AA46="","","一万:"&amp;編集!AB46&amp;"，五千:"&amp;編集!AC46&amp;CHAR(10)&amp;"二千:"&amp;編集!AD46&amp;"，千:"&amp;編集!AE46&amp;CHAR(10)&amp;"五百:"&amp;編集!AF46&amp;"，百:"&amp;編集!AG46&amp;CHAR(10)&amp;"五十:"&amp;編集!AH46&amp;"，十:"&amp;編集!AI46&amp;CHAR(10)&amp;"五:"&amp;編集!AJ46&amp;"，一:"&amp;編集!AK46)</f>
        <v/>
      </c>
      <c r="D48" s="45" t="str">
        <f>IF(編集!AW46="","",CONCATENATE(編集!AW46,IF(編集!AZ46="","",TEXT(編集!AZ46,"(@)")),IF(編集!BB46="","","、"),編集!BB46,IF(編集!BD46="","",TEXT(編集!BD46,"(@)")),IF(編集!BF46="","","、"),編集!BF46,IF(編集!BH46="","",TEXT(編集!BH46,"(@)")),IF(編集!BJ46="","","、"),編集!BJ46,IF(編集!BL46="","",TEXT(編集!BL46,"(@)"))))</f>
        <v/>
      </c>
      <c r="E48" s="45" t="str">
        <f>IF(AND(編集!AM46="",編集!AP46="")=TRUE,"",編集!AM46&amp;CHAR(10)&amp;編集!AP46)</f>
        <v/>
      </c>
      <c r="F48" s="46" t="str">
        <f>IF(②物品入力!C54="","",②物品入力!C54&amp;"年"&amp;CHAR(10)&amp;②物品入力!D54&amp;"月"&amp;②物品入力!E54&amp;"日"&amp;CHAR(10)&amp;②物品入力!F54&amp;"時"&amp;②物品入力!G54&amp;"分")</f>
        <v/>
      </c>
      <c r="G48" s="47" t="str">
        <f>編集!K46</f>
        <v/>
      </c>
      <c r="H48" s="47" t="str">
        <f>IF(編集!M46="","",IF(編集!M46="1",②物品入力!I54,②物品入力!I54&amp;CHAR(10)&amp;"・氏名:"&amp;②物品入力!L54&amp;CHAR(10)&amp;"・住所:"&amp;②物品入力!M54&amp;CHAR(10)&amp;"・電話:"&amp;②物品入力!N54))</f>
        <v/>
      </c>
      <c r="I48" s="47" t="str">
        <f>IF(編集!M46="","",IF(編集!M46="1",VLOOKUP(②物品入力!J54,コード!$C$2:$F$9,3,0),②物品入力!O54))</f>
        <v/>
      </c>
      <c r="J48" s="47" t="str">
        <f>IF(編集!M46="","",IF(編集!M46="1",VLOOKUP(②物品入力!K54,コード!$H$2:$L$4,3,0),②物品入力!P54))</f>
        <v/>
      </c>
      <c r="K48" s="47" t="str">
        <f>編集!CO46</f>
        <v/>
      </c>
    </row>
    <row r="49" spans="1:11" ht="60" customHeight="1" x14ac:dyDescent="0.15">
      <c r="A49" s="39" t="str">
        <f>編集!B47</f>
        <v/>
      </c>
      <c r="B49" s="42" t="str">
        <f>IF(編集!AA47=0,"",編集!AA47)</f>
        <v/>
      </c>
      <c r="C49" s="43" t="str">
        <f>IF(編集!AA47="","","一万:"&amp;編集!AB47&amp;"，五千:"&amp;編集!AC47&amp;CHAR(10)&amp;"二千:"&amp;編集!AD47&amp;"，千:"&amp;編集!AE47&amp;CHAR(10)&amp;"五百:"&amp;編集!AF47&amp;"，百:"&amp;編集!AG47&amp;CHAR(10)&amp;"五十:"&amp;編集!AH47&amp;"，十:"&amp;編集!AI47&amp;CHAR(10)&amp;"五:"&amp;編集!AJ47&amp;"，一:"&amp;編集!AK47)</f>
        <v/>
      </c>
      <c r="D49" s="45" t="str">
        <f>IF(編集!AW47="","",CONCATENATE(編集!AW47,IF(編集!AZ47="","",TEXT(編集!AZ47,"(@)")),IF(編集!BB47="","","、"),編集!BB47,IF(編集!BD47="","",TEXT(編集!BD47,"(@)")),IF(編集!BF47="","","、"),編集!BF47,IF(編集!BH47="","",TEXT(編集!BH47,"(@)")),IF(編集!BJ47="","","、"),編集!BJ47,IF(編集!BL47="","",TEXT(編集!BL47,"(@)"))))</f>
        <v/>
      </c>
      <c r="E49" s="45" t="str">
        <f>IF(AND(編集!AM47="",編集!AP47="")=TRUE,"",編集!AM47&amp;CHAR(10)&amp;編集!AP47)</f>
        <v/>
      </c>
      <c r="F49" s="46" t="str">
        <f>IF(②物品入力!C55="","",②物品入力!C55&amp;"年"&amp;CHAR(10)&amp;②物品入力!D55&amp;"月"&amp;②物品入力!E55&amp;"日"&amp;CHAR(10)&amp;②物品入力!F55&amp;"時"&amp;②物品入力!G55&amp;"分")</f>
        <v/>
      </c>
      <c r="G49" s="47" t="str">
        <f>編集!K47</f>
        <v/>
      </c>
      <c r="H49" s="47" t="str">
        <f>IF(編集!M47="","",IF(編集!M47="1",②物品入力!I55,②物品入力!I55&amp;CHAR(10)&amp;"・氏名:"&amp;②物品入力!L55&amp;CHAR(10)&amp;"・住所:"&amp;②物品入力!M55&amp;CHAR(10)&amp;"・電話:"&amp;②物品入力!N55))</f>
        <v/>
      </c>
      <c r="I49" s="47" t="str">
        <f>IF(編集!M47="","",IF(編集!M47="1",VLOOKUP(②物品入力!J55,コード!$C$2:$F$9,3,0),②物品入力!O55))</f>
        <v/>
      </c>
      <c r="J49" s="47" t="str">
        <f>IF(編集!M47="","",IF(編集!M47="1",VLOOKUP(②物品入力!K55,コード!$H$2:$L$4,3,0),②物品入力!P55))</f>
        <v/>
      </c>
      <c r="K49" s="47" t="str">
        <f>編集!CO47</f>
        <v/>
      </c>
    </row>
    <row r="50" spans="1:11" ht="60" customHeight="1" x14ac:dyDescent="0.15">
      <c r="A50" s="39" t="str">
        <f>編集!B48</f>
        <v/>
      </c>
      <c r="B50" s="42" t="str">
        <f>IF(編集!AA48=0,"",編集!AA48)</f>
        <v/>
      </c>
      <c r="C50" s="43" t="str">
        <f>IF(編集!AA48="","","一万:"&amp;編集!AB48&amp;"，五千:"&amp;編集!AC48&amp;CHAR(10)&amp;"二千:"&amp;編集!AD48&amp;"，千:"&amp;編集!AE48&amp;CHAR(10)&amp;"五百:"&amp;編集!AF48&amp;"，百:"&amp;編集!AG48&amp;CHAR(10)&amp;"五十:"&amp;編集!AH48&amp;"，十:"&amp;編集!AI48&amp;CHAR(10)&amp;"五:"&amp;編集!AJ48&amp;"，一:"&amp;編集!AK48)</f>
        <v/>
      </c>
      <c r="D50" s="45" t="str">
        <f>IF(編集!AW48="","",CONCATENATE(編集!AW48,IF(編集!AZ48="","",TEXT(編集!AZ48,"(@)")),IF(編集!BB48="","","、"),編集!BB48,IF(編集!BD48="","",TEXT(編集!BD48,"(@)")),IF(編集!BF48="","","、"),編集!BF48,IF(編集!BH48="","",TEXT(編集!BH48,"(@)")),IF(編集!BJ48="","","、"),編集!BJ48,IF(編集!BL48="","",TEXT(編集!BL48,"(@)"))))</f>
        <v/>
      </c>
      <c r="E50" s="45" t="str">
        <f>IF(AND(編集!AM48="",編集!AP48="")=TRUE,"",編集!AM48&amp;CHAR(10)&amp;編集!AP48)</f>
        <v/>
      </c>
      <c r="F50" s="46" t="str">
        <f>IF(②物品入力!C56="","",②物品入力!C56&amp;"年"&amp;CHAR(10)&amp;②物品入力!D56&amp;"月"&amp;②物品入力!E56&amp;"日"&amp;CHAR(10)&amp;②物品入力!F56&amp;"時"&amp;②物品入力!G56&amp;"分")</f>
        <v/>
      </c>
      <c r="G50" s="47" t="str">
        <f>編集!K48</f>
        <v/>
      </c>
      <c r="H50" s="47" t="str">
        <f>IF(編集!M48="","",IF(編集!M48="1",②物品入力!I56,②物品入力!I56&amp;CHAR(10)&amp;"・氏名:"&amp;②物品入力!L56&amp;CHAR(10)&amp;"・住所:"&amp;②物品入力!M56&amp;CHAR(10)&amp;"・電話:"&amp;②物品入力!N56))</f>
        <v/>
      </c>
      <c r="I50" s="47" t="str">
        <f>IF(編集!M48="","",IF(編集!M48="1",VLOOKUP(②物品入力!J56,コード!$C$2:$F$9,3,0),②物品入力!O56))</f>
        <v/>
      </c>
      <c r="J50" s="47" t="str">
        <f>IF(編集!M48="","",IF(編集!M48="1",VLOOKUP(②物品入力!K56,コード!$H$2:$L$4,3,0),②物品入力!P56))</f>
        <v/>
      </c>
      <c r="K50" s="47" t="str">
        <f>編集!CO48</f>
        <v/>
      </c>
    </row>
    <row r="51" spans="1:11" ht="60" customHeight="1" x14ac:dyDescent="0.15">
      <c r="A51" s="39" t="str">
        <f>編集!B49</f>
        <v/>
      </c>
      <c r="B51" s="42" t="str">
        <f>IF(編集!AA49=0,"",編集!AA49)</f>
        <v/>
      </c>
      <c r="C51" s="43" t="str">
        <f>IF(編集!AA49="","","一万:"&amp;編集!AB49&amp;"，五千:"&amp;編集!AC49&amp;CHAR(10)&amp;"二千:"&amp;編集!AD49&amp;"，千:"&amp;編集!AE49&amp;CHAR(10)&amp;"五百:"&amp;編集!AF49&amp;"，百:"&amp;編集!AG49&amp;CHAR(10)&amp;"五十:"&amp;編集!AH49&amp;"，十:"&amp;編集!AI49&amp;CHAR(10)&amp;"五:"&amp;編集!AJ49&amp;"，一:"&amp;編集!AK49)</f>
        <v/>
      </c>
      <c r="D51" s="45" t="str">
        <f>IF(編集!AW49="","",CONCATENATE(編集!AW49,IF(編集!AZ49="","",TEXT(編集!AZ49,"(@)")),IF(編集!BB49="","","、"),編集!BB49,IF(編集!BD49="","",TEXT(編集!BD49,"(@)")),IF(編集!BF49="","","、"),編集!BF49,IF(編集!BH49="","",TEXT(編集!BH49,"(@)")),IF(編集!BJ49="","","、"),編集!BJ49,IF(編集!BL49="","",TEXT(編集!BL49,"(@)"))))</f>
        <v/>
      </c>
      <c r="E51" s="45" t="str">
        <f>IF(AND(編集!AM49="",編集!AP49="")=TRUE,"",編集!AM49&amp;CHAR(10)&amp;編集!AP49)</f>
        <v/>
      </c>
      <c r="F51" s="46" t="str">
        <f>IF(②物品入力!C57="","",②物品入力!C57&amp;"年"&amp;CHAR(10)&amp;②物品入力!D57&amp;"月"&amp;②物品入力!E57&amp;"日"&amp;CHAR(10)&amp;②物品入力!F57&amp;"時"&amp;②物品入力!G57&amp;"分")</f>
        <v/>
      </c>
      <c r="G51" s="47" t="str">
        <f>編集!K49</f>
        <v/>
      </c>
      <c r="H51" s="47" t="str">
        <f>IF(編集!M49="","",IF(編集!M49="1",②物品入力!I57,②物品入力!I57&amp;CHAR(10)&amp;"・氏名:"&amp;②物品入力!L57&amp;CHAR(10)&amp;"・住所:"&amp;②物品入力!M57&amp;CHAR(10)&amp;"・電話:"&amp;②物品入力!N57))</f>
        <v/>
      </c>
      <c r="I51" s="47" t="str">
        <f>IF(編集!M49="","",IF(編集!M49="1",VLOOKUP(②物品入力!J57,コード!$C$2:$F$9,3,0),②物品入力!O57))</f>
        <v/>
      </c>
      <c r="J51" s="47" t="str">
        <f>IF(編集!M49="","",IF(編集!M49="1",VLOOKUP(②物品入力!K57,コード!$H$2:$L$4,3,0),②物品入力!P57))</f>
        <v/>
      </c>
      <c r="K51" s="47" t="str">
        <f>編集!CO49</f>
        <v/>
      </c>
    </row>
    <row r="52" spans="1:11" ht="60" customHeight="1" x14ac:dyDescent="0.15">
      <c r="A52" s="39" t="str">
        <f>編集!B50</f>
        <v/>
      </c>
      <c r="B52" s="42" t="str">
        <f>IF(編集!AA50=0,"",編集!AA50)</f>
        <v/>
      </c>
      <c r="C52" s="43" t="str">
        <f>IF(編集!AA50="","","一万:"&amp;編集!AB50&amp;"，五千:"&amp;編集!AC50&amp;CHAR(10)&amp;"二千:"&amp;編集!AD50&amp;"，千:"&amp;編集!AE50&amp;CHAR(10)&amp;"五百:"&amp;編集!AF50&amp;"，百:"&amp;編集!AG50&amp;CHAR(10)&amp;"五十:"&amp;編集!AH50&amp;"，十:"&amp;編集!AI50&amp;CHAR(10)&amp;"五:"&amp;編集!AJ50&amp;"，一:"&amp;編集!AK50)</f>
        <v/>
      </c>
      <c r="D52" s="45" t="str">
        <f>IF(編集!AW50="","",CONCATENATE(編集!AW50,IF(編集!AZ50="","",TEXT(編集!AZ50,"(@)")),IF(編集!BB50="","","、"),編集!BB50,IF(編集!BD50="","",TEXT(編集!BD50,"(@)")),IF(編集!BF50="","","、"),編集!BF50,IF(編集!BH50="","",TEXT(編集!BH50,"(@)")),IF(編集!BJ50="","","、"),編集!BJ50,IF(編集!BL50="","",TEXT(編集!BL50,"(@)"))))</f>
        <v/>
      </c>
      <c r="E52" s="45" t="str">
        <f>IF(AND(編集!AM50="",編集!AP50="")=TRUE,"",編集!AM50&amp;CHAR(10)&amp;編集!AP50)</f>
        <v/>
      </c>
      <c r="F52" s="46" t="str">
        <f>IF(②物品入力!C58="","",②物品入力!C58&amp;"年"&amp;CHAR(10)&amp;②物品入力!D58&amp;"月"&amp;②物品入力!E58&amp;"日"&amp;CHAR(10)&amp;②物品入力!F58&amp;"時"&amp;②物品入力!G58&amp;"分")</f>
        <v/>
      </c>
      <c r="G52" s="47" t="str">
        <f>編集!K50</f>
        <v/>
      </c>
      <c r="H52" s="47" t="str">
        <f>IF(編集!M50="","",IF(編集!M50="1",②物品入力!I58,②物品入力!I58&amp;CHAR(10)&amp;"・氏名:"&amp;②物品入力!L58&amp;CHAR(10)&amp;"・住所:"&amp;②物品入力!M58&amp;CHAR(10)&amp;"・電話:"&amp;②物品入力!N58))</f>
        <v/>
      </c>
      <c r="I52" s="47" t="str">
        <f>IF(編集!M50="","",IF(編集!M50="1",VLOOKUP(②物品入力!J58,コード!$C$2:$F$9,3,0),②物品入力!O58))</f>
        <v/>
      </c>
      <c r="J52" s="47" t="str">
        <f>IF(編集!M50="","",IF(編集!M50="1",VLOOKUP(②物品入力!K58,コード!$H$2:$L$4,3,0),②物品入力!P58))</f>
        <v/>
      </c>
      <c r="K52" s="47" t="str">
        <f>編集!CO50</f>
        <v/>
      </c>
    </row>
    <row r="53" spans="1:11" ht="60" customHeight="1" x14ac:dyDescent="0.15">
      <c r="A53" s="39" t="str">
        <f>編集!B51</f>
        <v/>
      </c>
      <c r="B53" s="42" t="str">
        <f>IF(編集!AA51=0,"",編集!AA51)</f>
        <v/>
      </c>
      <c r="C53" s="43" t="str">
        <f>IF(編集!AA51="","","一万:"&amp;編集!AB51&amp;"，五千:"&amp;編集!AC51&amp;CHAR(10)&amp;"二千:"&amp;編集!AD51&amp;"，千:"&amp;編集!AE51&amp;CHAR(10)&amp;"五百:"&amp;編集!AF51&amp;"，百:"&amp;編集!AG51&amp;CHAR(10)&amp;"五十:"&amp;編集!AH51&amp;"，十:"&amp;編集!AI51&amp;CHAR(10)&amp;"五:"&amp;編集!AJ51&amp;"，一:"&amp;編集!AK51)</f>
        <v/>
      </c>
      <c r="D53" s="45" t="str">
        <f>IF(編集!AW51="","",CONCATENATE(編集!AW51,IF(編集!AZ51="","",TEXT(編集!AZ51,"(@)")),IF(編集!BB51="","","、"),編集!BB51,IF(編集!BD51="","",TEXT(編集!BD51,"(@)")),IF(編集!BF51="","","、"),編集!BF51,IF(編集!BH51="","",TEXT(編集!BH51,"(@)")),IF(編集!BJ51="","","、"),編集!BJ51,IF(編集!BL51="","",TEXT(編集!BL51,"(@)"))))</f>
        <v/>
      </c>
      <c r="E53" s="45" t="str">
        <f>IF(AND(編集!AM51="",編集!AP51="")=TRUE,"",編集!AM51&amp;CHAR(10)&amp;編集!AP51)</f>
        <v/>
      </c>
      <c r="F53" s="46" t="str">
        <f>IF(②物品入力!C59="","",②物品入力!C59&amp;"年"&amp;CHAR(10)&amp;②物品入力!D59&amp;"月"&amp;②物品入力!E59&amp;"日"&amp;CHAR(10)&amp;②物品入力!F59&amp;"時"&amp;②物品入力!G59&amp;"分")</f>
        <v/>
      </c>
      <c r="G53" s="47" t="str">
        <f>編集!K51</f>
        <v/>
      </c>
      <c r="H53" s="47" t="str">
        <f>IF(編集!M51="","",IF(編集!M51="1",②物品入力!I59,②物品入力!I59&amp;CHAR(10)&amp;"・氏名:"&amp;②物品入力!L59&amp;CHAR(10)&amp;"・住所:"&amp;②物品入力!M59&amp;CHAR(10)&amp;"・電話:"&amp;②物品入力!N59))</f>
        <v/>
      </c>
      <c r="I53" s="47" t="str">
        <f>IF(編集!M51="","",IF(編集!M51="1",VLOOKUP(②物品入力!J59,コード!$C$2:$F$9,3,0),②物品入力!O59))</f>
        <v/>
      </c>
      <c r="J53" s="47" t="str">
        <f>IF(編集!M51="","",IF(編集!M51="1",VLOOKUP(②物品入力!K59,コード!$H$2:$L$4,3,0),②物品入力!P59))</f>
        <v/>
      </c>
      <c r="K53" s="47" t="str">
        <f>編集!CO51</f>
        <v/>
      </c>
    </row>
    <row r="54" spans="1:11" ht="60" customHeight="1" x14ac:dyDescent="0.15">
      <c r="A54" s="39" t="str">
        <f>編集!B52</f>
        <v/>
      </c>
      <c r="B54" s="42" t="str">
        <f>IF(編集!AA52=0,"",編集!AA52)</f>
        <v/>
      </c>
      <c r="C54" s="43" t="str">
        <f>IF(編集!AA52="","","一万:"&amp;編集!AB52&amp;"，五千:"&amp;編集!AC52&amp;CHAR(10)&amp;"二千:"&amp;編集!AD52&amp;"，千:"&amp;編集!AE52&amp;CHAR(10)&amp;"五百:"&amp;編集!AF52&amp;"，百:"&amp;編集!AG52&amp;CHAR(10)&amp;"五十:"&amp;編集!AH52&amp;"，十:"&amp;編集!AI52&amp;CHAR(10)&amp;"五:"&amp;編集!AJ52&amp;"，一:"&amp;編集!AK52)</f>
        <v/>
      </c>
      <c r="D54" s="45" t="str">
        <f>IF(編集!AW52="","",CONCATENATE(編集!AW52,IF(編集!AZ52="","",TEXT(編集!AZ52,"(@)")),IF(編集!BB52="","","、"),編集!BB52,IF(編集!BD52="","",TEXT(編集!BD52,"(@)")),IF(編集!BF52="","","、"),編集!BF52,IF(編集!BH52="","",TEXT(編集!BH52,"(@)")),IF(編集!BJ52="","","、"),編集!BJ52,IF(編集!BL52="","",TEXT(編集!BL52,"(@)"))))</f>
        <v/>
      </c>
      <c r="E54" s="45" t="str">
        <f>IF(AND(編集!AM52="",編集!AP52="")=TRUE,"",編集!AM52&amp;CHAR(10)&amp;編集!AP52)</f>
        <v/>
      </c>
      <c r="F54" s="46" t="str">
        <f>IF(②物品入力!C60="","",②物品入力!C60&amp;"年"&amp;CHAR(10)&amp;②物品入力!D60&amp;"月"&amp;②物品入力!E60&amp;"日"&amp;CHAR(10)&amp;②物品入力!F60&amp;"時"&amp;②物品入力!G60&amp;"分")</f>
        <v/>
      </c>
      <c r="G54" s="47" t="str">
        <f>編集!K52</f>
        <v/>
      </c>
      <c r="H54" s="47" t="str">
        <f>IF(編集!M52="","",IF(編集!M52="1",②物品入力!I60,②物品入力!I60&amp;CHAR(10)&amp;"・氏名:"&amp;②物品入力!L60&amp;CHAR(10)&amp;"・住所:"&amp;②物品入力!M60&amp;CHAR(10)&amp;"・電話:"&amp;②物品入力!N60))</f>
        <v/>
      </c>
      <c r="I54" s="47" t="str">
        <f>IF(編集!M52="","",IF(編集!M52="1",VLOOKUP(②物品入力!J60,コード!$C$2:$F$9,3,0),②物品入力!O60))</f>
        <v/>
      </c>
      <c r="J54" s="47" t="str">
        <f>IF(編集!M52="","",IF(編集!M52="1",VLOOKUP(②物品入力!K60,コード!$H$2:$L$4,3,0),②物品入力!P60))</f>
        <v/>
      </c>
      <c r="K54" s="47" t="str">
        <f>編集!CO52</f>
        <v/>
      </c>
    </row>
    <row r="55" spans="1:11" ht="60" customHeight="1" x14ac:dyDescent="0.15">
      <c r="A55" s="39" t="str">
        <f>編集!B53</f>
        <v/>
      </c>
      <c r="B55" s="42" t="str">
        <f>IF(編集!AA53=0,"",編集!AA53)</f>
        <v/>
      </c>
      <c r="C55" s="43" t="str">
        <f>IF(編集!AA53="","","一万:"&amp;編集!AB53&amp;"，五千:"&amp;編集!AC53&amp;CHAR(10)&amp;"二千:"&amp;編集!AD53&amp;"，千:"&amp;編集!AE53&amp;CHAR(10)&amp;"五百:"&amp;編集!AF53&amp;"，百:"&amp;編集!AG53&amp;CHAR(10)&amp;"五十:"&amp;編集!AH53&amp;"，十:"&amp;編集!AI53&amp;CHAR(10)&amp;"五:"&amp;編集!AJ53&amp;"，一:"&amp;編集!AK53)</f>
        <v/>
      </c>
      <c r="D55" s="45" t="str">
        <f>IF(編集!AW53="","",CONCATENATE(編集!AW53,IF(編集!AZ53="","",TEXT(編集!AZ53,"(@)")),IF(編集!BB53="","","、"),編集!BB53,IF(編集!BD53="","",TEXT(編集!BD53,"(@)")),IF(編集!BF53="","","、"),編集!BF53,IF(編集!BH53="","",TEXT(編集!BH53,"(@)")),IF(編集!BJ53="","","、"),編集!BJ53,IF(編集!BL53="","",TEXT(編集!BL53,"(@)"))))</f>
        <v/>
      </c>
      <c r="E55" s="45" t="str">
        <f>IF(AND(編集!AM53="",編集!AP53="")=TRUE,"",編集!AM53&amp;CHAR(10)&amp;編集!AP53)</f>
        <v/>
      </c>
      <c r="F55" s="46" t="str">
        <f>IF(②物品入力!C61="","",②物品入力!C61&amp;"年"&amp;CHAR(10)&amp;②物品入力!D61&amp;"月"&amp;②物品入力!E61&amp;"日"&amp;CHAR(10)&amp;②物品入力!F61&amp;"時"&amp;②物品入力!G61&amp;"分")</f>
        <v/>
      </c>
      <c r="G55" s="47" t="str">
        <f>編集!K53</f>
        <v/>
      </c>
      <c r="H55" s="47" t="str">
        <f>IF(編集!M53="","",IF(編集!M53="1",②物品入力!I61,②物品入力!I61&amp;CHAR(10)&amp;"・氏名:"&amp;②物品入力!L61&amp;CHAR(10)&amp;"・住所:"&amp;②物品入力!M61&amp;CHAR(10)&amp;"・電話:"&amp;②物品入力!N61))</f>
        <v/>
      </c>
      <c r="I55" s="47" t="str">
        <f>IF(編集!M53="","",IF(編集!M53="1",VLOOKUP(②物品入力!J61,コード!$C$2:$F$9,3,0),②物品入力!O61))</f>
        <v/>
      </c>
      <c r="J55" s="47" t="str">
        <f>IF(編集!M53="","",IF(編集!M53="1",VLOOKUP(②物品入力!K61,コード!$H$2:$L$4,3,0),②物品入力!P61))</f>
        <v/>
      </c>
      <c r="K55" s="47" t="str">
        <f>編集!CO53</f>
        <v/>
      </c>
    </row>
    <row r="56" spans="1:11" ht="60" customHeight="1" x14ac:dyDescent="0.15">
      <c r="A56" s="39" t="str">
        <f>編集!B54</f>
        <v/>
      </c>
      <c r="B56" s="42" t="str">
        <f>IF(編集!AA54=0,"",編集!AA54)</f>
        <v/>
      </c>
      <c r="C56" s="43" t="str">
        <f>IF(編集!AA54="","","一万:"&amp;編集!AB54&amp;"，五千:"&amp;編集!AC54&amp;CHAR(10)&amp;"二千:"&amp;編集!AD54&amp;"，千:"&amp;編集!AE54&amp;CHAR(10)&amp;"五百:"&amp;編集!AF54&amp;"，百:"&amp;編集!AG54&amp;CHAR(10)&amp;"五十:"&amp;編集!AH54&amp;"，十:"&amp;編集!AI54&amp;CHAR(10)&amp;"五:"&amp;編集!AJ54&amp;"，一:"&amp;編集!AK54)</f>
        <v/>
      </c>
      <c r="D56" s="45" t="str">
        <f>IF(編集!AW54="","",CONCATENATE(編集!AW54,IF(編集!AZ54="","",TEXT(編集!AZ54,"(@)")),IF(編集!BB54="","","、"),編集!BB54,IF(編集!BD54="","",TEXT(編集!BD54,"(@)")),IF(編集!BF54="","","、"),編集!BF54,IF(編集!BH54="","",TEXT(編集!BH54,"(@)")),IF(編集!BJ54="","","、"),編集!BJ54,IF(編集!BL54="","",TEXT(編集!BL54,"(@)"))))</f>
        <v/>
      </c>
      <c r="E56" s="45" t="str">
        <f>IF(AND(編集!AM54="",編集!AP54="")=TRUE,"",編集!AM54&amp;CHAR(10)&amp;編集!AP54)</f>
        <v/>
      </c>
      <c r="F56" s="46" t="str">
        <f>IF(②物品入力!C62="","",②物品入力!C62&amp;"年"&amp;CHAR(10)&amp;②物品入力!D62&amp;"月"&amp;②物品入力!E62&amp;"日"&amp;CHAR(10)&amp;②物品入力!F62&amp;"時"&amp;②物品入力!G62&amp;"分")</f>
        <v/>
      </c>
      <c r="G56" s="47" t="str">
        <f>編集!K54</f>
        <v/>
      </c>
      <c r="H56" s="47" t="str">
        <f>IF(編集!M54="","",IF(編集!M54="1",②物品入力!I62,②物品入力!I62&amp;CHAR(10)&amp;"・氏名:"&amp;②物品入力!L62&amp;CHAR(10)&amp;"・住所:"&amp;②物品入力!M62&amp;CHAR(10)&amp;"・電話:"&amp;②物品入力!N62))</f>
        <v/>
      </c>
      <c r="I56" s="47" t="str">
        <f>IF(編集!M54="","",IF(編集!M54="1",VLOOKUP(②物品入力!J62,コード!$C$2:$F$9,3,0),②物品入力!O62))</f>
        <v/>
      </c>
      <c r="J56" s="47" t="str">
        <f>IF(編集!M54="","",IF(編集!M54="1",VLOOKUP(②物品入力!K62,コード!$H$2:$L$4,3,0),②物品入力!P62))</f>
        <v/>
      </c>
      <c r="K56" s="47" t="str">
        <f>編集!CO54</f>
        <v/>
      </c>
    </row>
    <row r="57" spans="1:11" ht="60" customHeight="1" x14ac:dyDescent="0.15">
      <c r="A57" s="39" t="str">
        <f>編集!B55</f>
        <v/>
      </c>
      <c r="B57" s="42" t="str">
        <f>IF(編集!AA55=0,"",編集!AA55)</f>
        <v/>
      </c>
      <c r="C57" s="43" t="str">
        <f>IF(編集!AA55="","","一万:"&amp;編集!AB55&amp;"，五千:"&amp;編集!AC55&amp;CHAR(10)&amp;"二千:"&amp;編集!AD55&amp;"，千:"&amp;編集!AE55&amp;CHAR(10)&amp;"五百:"&amp;編集!AF55&amp;"，百:"&amp;編集!AG55&amp;CHAR(10)&amp;"五十:"&amp;編集!AH55&amp;"，十:"&amp;編集!AI55&amp;CHAR(10)&amp;"五:"&amp;編集!AJ55&amp;"，一:"&amp;編集!AK55)</f>
        <v/>
      </c>
      <c r="D57" s="45" t="str">
        <f>IF(編集!AW55="","",CONCATENATE(編集!AW55,IF(編集!AZ55="","",TEXT(編集!AZ55,"(@)")),IF(編集!BB55="","","、"),編集!BB55,IF(編集!BD55="","",TEXT(編集!BD55,"(@)")),IF(編集!BF55="","","、"),編集!BF55,IF(編集!BH55="","",TEXT(編集!BH55,"(@)")),IF(編集!BJ55="","","、"),編集!BJ55,IF(編集!BL55="","",TEXT(編集!BL55,"(@)"))))</f>
        <v/>
      </c>
      <c r="E57" s="45" t="str">
        <f>IF(AND(編集!AM55="",編集!AP55="")=TRUE,"",編集!AM55&amp;CHAR(10)&amp;編集!AP55)</f>
        <v/>
      </c>
      <c r="F57" s="46" t="str">
        <f>IF(②物品入力!C63="","",②物品入力!C63&amp;"年"&amp;CHAR(10)&amp;②物品入力!D63&amp;"月"&amp;②物品入力!E63&amp;"日"&amp;CHAR(10)&amp;②物品入力!F63&amp;"時"&amp;②物品入力!G63&amp;"分")</f>
        <v/>
      </c>
      <c r="G57" s="47" t="str">
        <f>編集!K55</f>
        <v/>
      </c>
      <c r="H57" s="47" t="str">
        <f>IF(編集!M55="","",IF(編集!M55="1",②物品入力!I63,②物品入力!I63&amp;CHAR(10)&amp;"・氏名:"&amp;②物品入力!L63&amp;CHAR(10)&amp;"・住所:"&amp;②物品入力!M63&amp;CHAR(10)&amp;"・電話:"&amp;②物品入力!N63))</f>
        <v/>
      </c>
      <c r="I57" s="47" t="str">
        <f>IF(編集!M55="","",IF(編集!M55="1",VLOOKUP(②物品入力!J63,コード!$C$2:$F$9,3,0),②物品入力!O63))</f>
        <v/>
      </c>
      <c r="J57" s="47" t="str">
        <f>IF(編集!M55="","",IF(編集!M55="1",VLOOKUP(②物品入力!K63,コード!$H$2:$L$4,3,0),②物品入力!P63))</f>
        <v/>
      </c>
      <c r="K57" s="47" t="str">
        <f>編集!CO55</f>
        <v/>
      </c>
    </row>
    <row r="58" spans="1:11" ht="60" customHeight="1" x14ac:dyDescent="0.15">
      <c r="A58" s="39" t="str">
        <f>編集!B56</f>
        <v/>
      </c>
      <c r="B58" s="42" t="str">
        <f>IF(編集!AA56=0,"",編集!AA56)</f>
        <v/>
      </c>
      <c r="C58" s="43" t="str">
        <f>IF(編集!AA56="","","一万:"&amp;編集!AB56&amp;"，五千:"&amp;編集!AC56&amp;CHAR(10)&amp;"二千:"&amp;編集!AD56&amp;"，千:"&amp;編集!AE56&amp;CHAR(10)&amp;"五百:"&amp;編集!AF56&amp;"，百:"&amp;編集!AG56&amp;CHAR(10)&amp;"五十:"&amp;編集!AH56&amp;"，十:"&amp;編集!AI56&amp;CHAR(10)&amp;"五:"&amp;編集!AJ56&amp;"，一:"&amp;編集!AK56)</f>
        <v/>
      </c>
      <c r="D58" s="45" t="str">
        <f>IF(編集!AW56="","",CONCATENATE(編集!AW56,IF(編集!AZ56="","",TEXT(編集!AZ56,"(@)")),IF(編集!BB56="","","、"),編集!BB56,IF(編集!BD56="","",TEXT(編集!BD56,"(@)")),IF(編集!BF56="","","、"),編集!BF56,IF(編集!BH56="","",TEXT(編集!BH56,"(@)")),IF(編集!BJ56="","","、"),編集!BJ56,IF(編集!BL56="","",TEXT(編集!BL56,"(@)"))))</f>
        <v/>
      </c>
      <c r="E58" s="45" t="str">
        <f>IF(AND(編集!AM56="",編集!AP56="")=TRUE,"",編集!AM56&amp;CHAR(10)&amp;編集!AP56)</f>
        <v/>
      </c>
      <c r="F58" s="46" t="str">
        <f>IF(②物品入力!C64="","",②物品入力!C64&amp;"年"&amp;CHAR(10)&amp;②物品入力!D64&amp;"月"&amp;②物品入力!E64&amp;"日"&amp;CHAR(10)&amp;②物品入力!F64&amp;"時"&amp;②物品入力!G64&amp;"分")</f>
        <v/>
      </c>
      <c r="G58" s="47" t="str">
        <f>編集!K56</f>
        <v/>
      </c>
      <c r="H58" s="47" t="str">
        <f>IF(編集!M56="","",IF(編集!M56="1",②物品入力!I64,②物品入力!I64&amp;CHAR(10)&amp;"・氏名:"&amp;②物品入力!L64&amp;CHAR(10)&amp;"・住所:"&amp;②物品入力!M64&amp;CHAR(10)&amp;"・電話:"&amp;②物品入力!N64))</f>
        <v/>
      </c>
      <c r="I58" s="47" t="str">
        <f>IF(編集!M56="","",IF(編集!M56="1",VLOOKUP(②物品入力!J64,コード!$C$2:$F$9,3,0),②物品入力!O64))</f>
        <v/>
      </c>
      <c r="J58" s="47" t="str">
        <f>IF(編集!M56="","",IF(編集!M56="1",VLOOKUP(②物品入力!K64,コード!$H$2:$L$4,3,0),②物品入力!P64))</f>
        <v/>
      </c>
      <c r="K58" s="47" t="str">
        <f>編集!CO56</f>
        <v/>
      </c>
    </row>
    <row r="59" spans="1:11" ht="60" customHeight="1" x14ac:dyDescent="0.15">
      <c r="A59" s="39" t="str">
        <f>編集!B57</f>
        <v/>
      </c>
      <c r="B59" s="42" t="str">
        <f>IF(編集!AA57=0,"",編集!AA57)</f>
        <v/>
      </c>
      <c r="C59" s="43" t="str">
        <f>IF(編集!AA57="","","一万:"&amp;編集!AB57&amp;"，五千:"&amp;編集!AC57&amp;CHAR(10)&amp;"二千:"&amp;編集!AD57&amp;"，千:"&amp;編集!AE57&amp;CHAR(10)&amp;"五百:"&amp;編集!AF57&amp;"，百:"&amp;編集!AG57&amp;CHAR(10)&amp;"五十:"&amp;編集!AH57&amp;"，十:"&amp;編集!AI57&amp;CHAR(10)&amp;"五:"&amp;編集!AJ57&amp;"，一:"&amp;編集!AK57)</f>
        <v/>
      </c>
      <c r="D59" s="45" t="str">
        <f>IF(編集!AW57="","",CONCATENATE(編集!AW57,IF(編集!AZ57="","",TEXT(編集!AZ57,"(@)")),IF(編集!BB57="","","、"),編集!BB57,IF(編集!BD57="","",TEXT(編集!BD57,"(@)")),IF(編集!BF57="","","、"),編集!BF57,IF(編集!BH57="","",TEXT(編集!BH57,"(@)")),IF(編集!BJ57="","","、"),編集!BJ57,IF(編集!BL57="","",TEXT(編集!BL57,"(@)"))))</f>
        <v/>
      </c>
      <c r="E59" s="45" t="str">
        <f>IF(AND(編集!AM57="",編集!AP57="")=TRUE,"",編集!AM57&amp;CHAR(10)&amp;編集!AP57)</f>
        <v/>
      </c>
      <c r="F59" s="46" t="str">
        <f>IF(②物品入力!C65="","",②物品入力!C65&amp;"年"&amp;CHAR(10)&amp;②物品入力!D65&amp;"月"&amp;②物品入力!E65&amp;"日"&amp;CHAR(10)&amp;②物品入力!F65&amp;"時"&amp;②物品入力!G65&amp;"分")</f>
        <v/>
      </c>
      <c r="G59" s="47" t="str">
        <f>編集!K57</f>
        <v/>
      </c>
      <c r="H59" s="47" t="str">
        <f>IF(編集!M57="","",IF(編集!M57="1",②物品入力!I65,②物品入力!I65&amp;CHAR(10)&amp;"・氏名:"&amp;②物品入力!L65&amp;CHAR(10)&amp;"・住所:"&amp;②物品入力!M65&amp;CHAR(10)&amp;"・電話:"&amp;②物品入力!N65))</f>
        <v/>
      </c>
      <c r="I59" s="47" t="str">
        <f>IF(編集!M57="","",IF(編集!M57="1",VLOOKUP(②物品入力!J65,コード!$C$2:$F$9,3,0),②物品入力!O65))</f>
        <v/>
      </c>
      <c r="J59" s="47" t="str">
        <f>IF(編集!M57="","",IF(編集!M57="1",VLOOKUP(②物品入力!K65,コード!$H$2:$L$4,3,0),②物品入力!P65))</f>
        <v/>
      </c>
      <c r="K59" s="47" t="str">
        <f>編集!CO57</f>
        <v/>
      </c>
    </row>
    <row r="60" spans="1:11" ht="60" customHeight="1" x14ac:dyDescent="0.15">
      <c r="A60" s="39" t="str">
        <f>編集!B58</f>
        <v/>
      </c>
      <c r="B60" s="42" t="str">
        <f>IF(編集!AA58=0,"",編集!AA58)</f>
        <v/>
      </c>
      <c r="C60" s="43" t="str">
        <f>IF(編集!AA58="","","一万:"&amp;編集!AB58&amp;"，五千:"&amp;編集!AC58&amp;CHAR(10)&amp;"二千:"&amp;編集!AD58&amp;"，千:"&amp;編集!AE58&amp;CHAR(10)&amp;"五百:"&amp;編集!AF58&amp;"，百:"&amp;編集!AG58&amp;CHAR(10)&amp;"五十:"&amp;編集!AH58&amp;"，十:"&amp;編集!AI58&amp;CHAR(10)&amp;"五:"&amp;編集!AJ58&amp;"，一:"&amp;編集!AK58)</f>
        <v/>
      </c>
      <c r="D60" s="45" t="str">
        <f>IF(編集!AW58="","",CONCATENATE(編集!AW58,IF(編集!AZ58="","",TEXT(編集!AZ58,"(@)")),IF(編集!BB58="","","、"),編集!BB58,IF(編集!BD58="","",TEXT(編集!BD58,"(@)")),IF(編集!BF58="","","、"),編集!BF58,IF(編集!BH58="","",TEXT(編集!BH58,"(@)")),IF(編集!BJ58="","","、"),編集!BJ58,IF(編集!BL58="","",TEXT(編集!BL58,"(@)"))))</f>
        <v/>
      </c>
      <c r="E60" s="45" t="str">
        <f>IF(AND(編集!AM58="",編集!AP58="")=TRUE,"",編集!AM58&amp;CHAR(10)&amp;編集!AP58)</f>
        <v/>
      </c>
      <c r="F60" s="46" t="str">
        <f>IF(②物品入力!C66="","",②物品入力!C66&amp;"年"&amp;CHAR(10)&amp;②物品入力!D66&amp;"月"&amp;②物品入力!E66&amp;"日"&amp;CHAR(10)&amp;②物品入力!F66&amp;"時"&amp;②物品入力!G66&amp;"分")</f>
        <v/>
      </c>
      <c r="G60" s="47" t="str">
        <f>編集!K58</f>
        <v/>
      </c>
      <c r="H60" s="47" t="str">
        <f>IF(編集!M58="","",IF(編集!M58="1",②物品入力!I66,②物品入力!I66&amp;CHAR(10)&amp;"・氏名:"&amp;②物品入力!L66&amp;CHAR(10)&amp;"・住所:"&amp;②物品入力!M66&amp;CHAR(10)&amp;"・電話:"&amp;②物品入力!N66))</f>
        <v/>
      </c>
      <c r="I60" s="47" t="str">
        <f>IF(編集!M58="","",IF(編集!M58="1",VLOOKUP(②物品入力!J66,コード!$C$2:$F$9,3,0),②物品入力!O66))</f>
        <v/>
      </c>
      <c r="J60" s="47" t="str">
        <f>IF(編集!M58="","",IF(編集!M58="1",VLOOKUP(②物品入力!K66,コード!$H$2:$L$4,3,0),②物品入力!P66))</f>
        <v/>
      </c>
      <c r="K60" s="47" t="str">
        <f>編集!CO58</f>
        <v/>
      </c>
    </row>
    <row r="61" spans="1:11" ht="60" customHeight="1" x14ac:dyDescent="0.15">
      <c r="A61" s="39" t="str">
        <f>編集!B59</f>
        <v/>
      </c>
      <c r="B61" s="42" t="str">
        <f>IF(編集!AA59=0,"",編集!AA59)</f>
        <v/>
      </c>
      <c r="C61" s="43" t="str">
        <f>IF(編集!AA59="","","一万:"&amp;編集!AB59&amp;"，五千:"&amp;編集!AC59&amp;CHAR(10)&amp;"二千:"&amp;編集!AD59&amp;"，千:"&amp;編集!AE59&amp;CHAR(10)&amp;"五百:"&amp;編集!AF59&amp;"，百:"&amp;編集!AG59&amp;CHAR(10)&amp;"五十:"&amp;編集!AH59&amp;"，十:"&amp;編集!AI59&amp;CHAR(10)&amp;"五:"&amp;編集!AJ59&amp;"，一:"&amp;編集!AK59)</f>
        <v/>
      </c>
      <c r="D61" s="45" t="str">
        <f>IF(編集!AW59="","",CONCATENATE(編集!AW59,IF(編集!AZ59="","",TEXT(編集!AZ59,"(@)")),IF(編集!BB59="","","、"),編集!BB59,IF(編集!BD59="","",TEXT(編集!BD59,"(@)")),IF(編集!BF59="","","、"),編集!BF59,IF(編集!BH59="","",TEXT(編集!BH59,"(@)")),IF(編集!BJ59="","","、"),編集!BJ59,IF(編集!BL59="","",TEXT(編集!BL59,"(@)"))))</f>
        <v/>
      </c>
      <c r="E61" s="45" t="str">
        <f>IF(AND(編集!AM59="",編集!AP59="")=TRUE,"",編集!AM59&amp;CHAR(10)&amp;編集!AP59)</f>
        <v/>
      </c>
      <c r="F61" s="46" t="str">
        <f>IF(②物品入力!C67="","",②物品入力!C67&amp;"年"&amp;CHAR(10)&amp;②物品入力!D67&amp;"月"&amp;②物品入力!E67&amp;"日"&amp;CHAR(10)&amp;②物品入力!F67&amp;"時"&amp;②物品入力!G67&amp;"分")</f>
        <v/>
      </c>
      <c r="G61" s="47" t="str">
        <f>編集!K59</f>
        <v/>
      </c>
      <c r="H61" s="47" t="str">
        <f>IF(編集!M59="","",IF(編集!M59="1",②物品入力!I67,②物品入力!I67&amp;CHAR(10)&amp;"・氏名:"&amp;②物品入力!L67&amp;CHAR(10)&amp;"・住所:"&amp;②物品入力!M67&amp;CHAR(10)&amp;"・電話:"&amp;②物品入力!N67))</f>
        <v/>
      </c>
      <c r="I61" s="47" t="str">
        <f>IF(編集!M59="","",IF(編集!M59="1",VLOOKUP(②物品入力!J67,コード!$C$2:$F$9,3,0),②物品入力!O67))</f>
        <v/>
      </c>
      <c r="J61" s="47" t="str">
        <f>IF(編集!M59="","",IF(編集!M59="1",VLOOKUP(②物品入力!K67,コード!$H$2:$L$4,3,0),②物品入力!P67))</f>
        <v/>
      </c>
      <c r="K61" s="47" t="str">
        <f>編集!CO59</f>
        <v/>
      </c>
    </row>
    <row r="62" spans="1:11" ht="60" customHeight="1" x14ac:dyDescent="0.15">
      <c r="A62" s="39" t="str">
        <f>編集!B60</f>
        <v/>
      </c>
      <c r="B62" s="42" t="str">
        <f>IF(編集!AA60=0,"",編集!AA60)</f>
        <v/>
      </c>
      <c r="C62" s="43" t="str">
        <f>IF(編集!AA60="","","一万:"&amp;編集!AB60&amp;"，五千:"&amp;編集!AC60&amp;CHAR(10)&amp;"二千:"&amp;編集!AD60&amp;"，千:"&amp;編集!AE60&amp;CHAR(10)&amp;"五百:"&amp;編集!AF60&amp;"，百:"&amp;編集!AG60&amp;CHAR(10)&amp;"五十:"&amp;編集!AH60&amp;"，十:"&amp;編集!AI60&amp;CHAR(10)&amp;"五:"&amp;編集!AJ60&amp;"，一:"&amp;編集!AK60)</f>
        <v/>
      </c>
      <c r="D62" s="45" t="str">
        <f>IF(編集!AW60="","",CONCATENATE(編集!AW60,IF(編集!AZ60="","",TEXT(編集!AZ60,"(@)")),IF(編集!BB60="","","、"),編集!BB60,IF(編集!BD60="","",TEXT(編集!BD60,"(@)")),IF(編集!BF60="","","、"),編集!BF60,IF(編集!BH60="","",TEXT(編集!BH60,"(@)")),IF(編集!BJ60="","","、"),編集!BJ60,IF(編集!BL60="","",TEXT(編集!BL60,"(@)"))))</f>
        <v/>
      </c>
      <c r="E62" s="45" t="str">
        <f>IF(AND(編集!AM60="",編集!AP60="")=TRUE,"",編集!AM60&amp;CHAR(10)&amp;編集!AP60)</f>
        <v/>
      </c>
      <c r="F62" s="46" t="str">
        <f>IF(②物品入力!C68="","",②物品入力!C68&amp;"年"&amp;CHAR(10)&amp;②物品入力!D68&amp;"月"&amp;②物品入力!E68&amp;"日"&amp;CHAR(10)&amp;②物品入力!F68&amp;"時"&amp;②物品入力!G68&amp;"分")</f>
        <v/>
      </c>
      <c r="G62" s="47" t="str">
        <f>編集!K60</f>
        <v/>
      </c>
      <c r="H62" s="47" t="str">
        <f>IF(編集!M60="","",IF(編集!M60="1",②物品入力!I68,②物品入力!I68&amp;CHAR(10)&amp;"・氏名:"&amp;②物品入力!L68&amp;CHAR(10)&amp;"・住所:"&amp;②物品入力!M68&amp;CHAR(10)&amp;"・電話:"&amp;②物品入力!N68))</f>
        <v/>
      </c>
      <c r="I62" s="47" t="str">
        <f>IF(編集!M60="","",IF(編集!M60="1",VLOOKUP(②物品入力!J68,コード!$C$2:$F$9,3,0),②物品入力!O68))</f>
        <v/>
      </c>
      <c r="J62" s="47" t="str">
        <f>IF(編集!M60="","",IF(編集!M60="1",VLOOKUP(②物品入力!K68,コード!$H$2:$L$4,3,0),②物品入力!P68))</f>
        <v/>
      </c>
      <c r="K62" s="47" t="str">
        <f>編集!CO60</f>
        <v/>
      </c>
    </row>
    <row r="63" spans="1:11" ht="60" customHeight="1" x14ac:dyDescent="0.15">
      <c r="A63" s="39" t="str">
        <f>編集!B61</f>
        <v/>
      </c>
      <c r="B63" s="42" t="str">
        <f>IF(編集!AA61=0,"",編集!AA61)</f>
        <v/>
      </c>
      <c r="C63" s="43" t="str">
        <f>IF(編集!AA61="","","一万:"&amp;編集!AB61&amp;"，五千:"&amp;編集!AC61&amp;CHAR(10)&amp;"二千:"&amp;編集!AD61&amp;"，千:"&amp;編集!AE61&amp;CHAR(10)&amp;"五百:"&amp;編集!AF61&amp;"，百:"&amp;編集!AG61&amp;CHAR(10)&amp;"五十:"&amp;編集!AH61&amp;"，十:"&amp;編集!AI61&amp;CHAR(10)&amp;"五:"&amp;編集!AJ61&amp;"，一:"&amp;編集!AK61)</f>
        <v/>
      </c>
      <c r="D63" s="45" t="str">
        <f>IF(編集!AW61="","",CONCATENATE(編集!AW61,IF(編集!AZ61="","",TEXT(編集!AZ61,"(@)")),IF(編集!BB61="","","、"),編集!BB61,IF(編集!BD61="","",TEXT(編集!BD61,"(@)")),IF(編集!BF61="","","、"),編集!BF61,IF(編集!BH61="","",TEXT(編集!BH61,"(@)")),IF(編集!BJ61="","","、"),編集!BJ61,IF(編集!BL61="","",TEXT(編集!BL61,"(@)"))))</f>
        <v/>
      </c>
      <c r="E63" s="45" t="str">
        <f>IF(AND(編集!AM61="",編集!AP61="")=TRUE,"",編集!AM61&amp;CHAR(10)&amp;編集!AP61)</f>
        <v/>
      </c>
      <c r="F63" s="46" t="str">
        <f>IF(②物品入力!C69="","",②物品入力!C69&amp;"年"&amp;CHAR(10)&amp;②物品入力!D69&amp;"月"&amp;②物品入力!E69&amp;"日"&amp;CHAR(10)&amp;②物品入力!F69&amp;"時"&amp;②物品入力!G69&amp;"分")</f>
        <v/>
      </c>
      <c r="G63" s="47" t="str">
        <f>編集!K61</f>
        <v/>
      </c>
      <c r="H63" s="47" t="str">
        <f>IF(編集!M61="","",IF(編集!M61="1",②物品入力!I69,②物品入力!I69&amp;CHAR(10)&amp;"・氏名:"&amp;②物品入力!L69&amp;CHAR(10)&amp;"・住所:"&amp;②物品入力!M69&amp;CHAR(10)&amp;"・電話:"&amp;②物品入力!N69))</f>
        <v/>
      </c>
      <c r="I63" s="47" t="str">
        <f>IF(編集!M61="","",IF(編集!M61="1",VLOOKUP(②物品入力!J69,コード!$C$2:$F$9,3,0),②物品入力!O69))</f>
        <v/>
      </c>
      <c r="J63" s="47" t="str">
        <f>IF(編集!M61="","",IF(編集!M61="1",VLOOKUP(②物品入力!K69,コード!$H$2:$L$4,3,0),②物品入力!P69))</f>
        <v/>
      </c>
      <c r="K63" s="47" t="str">
        <f>編集!CO61</f>
        <v/>
      </c>
    </row>
    <row r="64" spans="1:11" ht="60" customHeight="1" x14ac:dyDescent="0.15">
      <c r="A64" s="39" t="str">
        <f>編集!B62</f>
        <v/>
      </c>
      <c r="B64" s="42" t="str">
        <f>IF(編集!AA62=0,"",編集!AA62)</f>
        <v/>
      </c>
      <c r="C64" s="43" t="str">
        <f>IF(編集!AA62="","","一万:"&amp;編集!AB62&amp;"，五千:"&amp;編集!AC62&amp;CHAR(10)&amp;"二千:"&amp;編集!AD62&amp;"，千:"&amp;編集!AE62&amp;CHAR(10)&amp;"五百:"&amp;編集!AF62&amp;"，百:"&amp;編集!AG62&amp;CHAR(10)&amp;"五十:"&amp;編集!AH62&amp;"，十:"&amp;編集!AI62&amp;CHAR(10)&amp;"五:"&amp;編集!AJ62&amp;"，一:"&amp;編集!AK62)</f>
        <v/>
      </c>
      <c r="D64" s="45" t="str">
        <f>IF(編集!AW62="","",CONCATENATE(編集!AW62,IF(編集!AZ62="","",TEXT(編集!AZ62,"(@)")),IF(編集!BB62="","","、"),編集!BB62,IF(編集!BD62="","",TEXT(編集!BD62,"(@)")),IF(編集!BF62="","","、"),編集!BF62,IF(編集!BH62="","",TEXT(編集!BH62,"(@)")),IF(編集!BJ62="","","、"),編集!BJ62,IF(編集!BL62="","",TEXT(編集!BL62,"(@)"))))</f>
        <v/>
      </c>
      <c r="E64" s="45" t="str">
        <f>IF(AND(編集!AM62="",編集!AP62="")=TRUE,"",編集!AM62&amp;CHAR(10)&amp;編集!AP62)</f>
        <v/>
      </c>
      <c r="F64" s="46" t="str">
        <f>IF(②物品入力!C70="","",②物品入力!C70&amp;"年"&amp;CHAR(10)&amp;②物品入力!D70&amp;"月"&amp;②物品入力!E70&amp;"日"&amp;CHAR(10)&amp;②物品入力!F70&amp;"時"&amp;②物品入力!G70&amp;"分")</f>
        <v/>
      </c>
      <c r="G64" s="47" t="str">
        <f>編集!K62</f>
        <v/>
      </c>
      <c r="H64" s="47" t="str">
        <f>IF(編集!M62="","",IF(編集!M62="1",②物品入力!I70,②物品入力!I70&amp;CHAR(10)&amp;"・氏名:"&amp;②物品入力!L70&amp;CHAR(10)&amp;"・住所:"&amp;②物品入力!M70&amp;CHAR(10)&amp;"・電話:"&amp;②物品入力!N70))</f>
        <v/>
      </c>
      <c r="I64" s="47" t="str">
        <f>IF(編集!M62="","",IF(編集!M62="1",VLOOKUP(②物品入力!J70,コード!$C$2:$F$9,3,0),②物品入力!O70))</f>
        <v/>
      </c>
      <c r="J64" s="47" t="str">
        <f>IF(編集!M62="","",IF(編集!M62="1",VLOOKUP(②物品入力!K70,コード!$H$2:$L$4,3,0),②物品入力!P70))</f>
        <v/>
      </c>
      <c r="K64" s="47" t="str">
        <f>編集!CO62</f>
        <v/>
      </c>
    </row>
    <row r="65" spans="1:11" ht="60" customHeight="1" x14ac:dyDescent="0.15">
      <c r="A65" s="39" t="str">
        <f>編集!B63</f>
        <v/>
      </c>
      <c r="B65" s="42" t="str">
        <f>IF(編集!AA63=0,"",編集!AA63)</f>
        <v/>
      </c>
      <c r="C65" s="43" t="str">
        <f>IF(編集!AA63="","","一万:"&amp;編集!AB63&amp;"，五千:"&amp;編集!AC63&amp;CHAR(10)&amp;"二千:"&amp;編集!AD63&amp;"，千:"&amp;編集!AE63&amp;CHAR(10)&amp;"五百:"&amp;編集!AF63&amp;"，百:"&amp;編集!AG63&amp;CHAR(10)&amp;"五十:"&amp;編集!AH63&amp;"，十:"&amp;編集!AI63&amp;CHAR(10)&amp;"五:"&amp;編集!AJ63&amp;"，一:"&amp;編集!AK63)</f>
        <v/>
      </c>
      <c r="D65" s="45" t="str">
        <f>IF(編集!AW63="","",CONCATENATE(編集!AW63,IF(編集!AZ63="","",TEXT(編集!AZ63,"(@)")),IF(編集!BB63="","","、"),編集!BB63,IF(編集!BD63="","",TEXT(編集!BD63,"(@)")),IF(編集!BF63="","","、"),編集!BF63,IF(編集!BH63="","",TEXT(編集!BH63,"(@)")),IF(編集!BJ63="","","、"),編集!BJ63,IF(編集!BL63="","",TEXT(編集!BL63,"(@)"))))</f>
        <v/>
      </c>
      <c r="E65" s="45" t="str">
        <f>IF(AND(編集!AM63="",編集!AP63="")=TRUE,"",編集!AM63&amp;CHAR(10)&amp;編集!AP63)</f>
        <v/>
      </c>
      <c r="F65" s="46" t="str">
        <f>IF(②物品入力!C71="","",②物品入力!C71&amp;"年"&amp;CHAR(10)&amp;②物品入力!D71&amp;"月"&amp;②物品入力!E71&amp;"日"&amp;CHAR(10)&amp;②物品入力!F71&amp;"時"&amp;②物品入力!G71&amp;"分")</f>
        <v/>
      </c>
      <c r="G65" s="47" t="str">
        <f>編集!K63</f>
        <v/>
      </c>
      <c r="H65" s="47" t="str">
        <f>IF(編集!M63="","",IF(編集!M63="1",②物品入力!I71,②物品入力!I71&amp;CHAR(10)&amp;"・氏名:"&amp;②物品入力!L71&amp;CHAR(10)&amp;"・住所:"&amp;②物品入力!M71&amp;CHAR(10)&amp;"・電話:"&amp;②物品入力!N71))</f>
        <v/>
      </c>
      <c r="I65" s="47" t="str">
        <f>IF(編集!M63="","",IF(編集!M63="1",VLOOKUP(②物品入力!J71,コード!$C$2:$F$9,3,0),②物品入力!O71))</f>
        <v/>
      </c>
      <c r="J65" s="47" t="str">
        <f>IF(編集!M63="","",IF(編集!M63="1",VLOOKUP(②物品入力!K71,コード!$H$2:$L$4,3,0),②物品入力!P71))</f>
        <v/>
      </c>
      <c r="K65" s="47" t="str">
        <f>編集!CO63</f>
        <v/>
      </c>
    </row>
    <row r="66" spans="1:11" ht="60" customHeight="1" x14ac:dyDescent="0.15">
      <c r="A66" s="39" t="str">
        <f>編集!B64</f>
        <v/>
      </c>
      <c r="B66" s="42" t="str">
        <f>IF(編集!AA64=0,"",編集!AA64)</f>
        <v/>
      </c>
      <c r="C66" s="43" t="str">
        <f>IF(編集!AA64="","","一万:"&amp;編集!AB64&amp;"，五千:"&amp;編集!AC64&amp;CHAR(10)&amp;"二千:"&amp;編集!AD64&amp;"，千:"&amp;編集!AE64&amp;CHAR(10)&amp;"五百:"&amp;編集!AF64&amp;"，百:"&amp;編集!AG64&amp;CHAR(10)&amp;"五十:"&amp;編集!AH64&amp;"，十:"&amp;編集!AI64&amp;CHAR(10)&amp;"五:"&amp;編集!AJ64&amp;"，一:"&amp;編集!AK64)</f>
        <v/>
      </c>
      <c r="D66" s="45" t="str">
        <f>IF(編集!AW64="","",CONCATENATE(編集!AW64,IF(編集!AZ64="","",TEXT(編集!AZ64,"(@)")),IF(編集!BB64="","","、"),編集!BB64,IF(編集!BD64="","",TEXT(編集!BD64,"(@)")),IF(編集!BF64="","","、"),編集!BF64,IF(編集!BH64="","",TEXT(編集!BH64,"(@)")),IF(編集!BJ64="","","、"),編集!BJ64,IF(編集!BL64="","",TEXT(編集!BL64,"(@)"))))</f>
        <v/>
      </c>
      <c r="E66" s="45" t="str">
        <f>IF(AND(編集!AM64="",編集!AP64="")=TRUE,"",編集!AM64&amp;CHAR(10)&amp;編集!AP64)</f>
        <v/>
      </c>
      <c r="F66" s="46" t="str">
        <f>IF(②物品入力!C72="","",②物品入力!C72&amp;"年"&amp;CHAR(10)&amp;②物品入力!D72&amp;"月"&amp;②物品入力!E72&amp;"日"&amp;CHAR(10)&amp;②物品入力!F72&amp;"時"&amp;②物品入力!G72&amp;"分")</f>
        <v/>
      </c>
      <c r="G66" s="47" t="str">
        <f>編集!K64</f>
        <v/>
      </c>
      <c r="H66" s="47" t="str">
        <f>IF(編集!M64="","",IF(編集!M64="1",②物品入力!I72,②物品入力!I72&amp;CHAR(10)&amp;"・氏名:"&amp;②物品入力!L72&amp;CHAR(10)&amp;"・住所:"&amp;②物品入力!M72&amp;CHAR(10)&amp;"・電話:"&amp;②物品入力!N72))</f>
        <v/>
      </c>
      <c r="I66" s="47" t="str">
        <f>IF(編集!M64="","",IF(編集!M64="1",VLOOKUP(②物品入力!J72,コード!$C$2:$F$9,3,0),②物品入力!O72))</f>
        <v/>
      </c>
      <c r="J66" s="47" t="str">
        <f>IF(編集!M64="","",IF(編集!M64="1",VLOOKUP(②物品入力!K72,コード!$H$2:$L$4,3,0),②物品入力!P72))</f>
        <v/>
      </c>
      <c r="K66" s="47" t="str">
        <f>編集!CO64</f>
        <v/>
      </c>
    </row>
    <row r="67" spans="1:11" ht="60" customHeight="1" x14ac:dyDescent="0.15">
      <c r="A67" s="39" t="str">
        <f>編集!B65</f>
        <v/>
      </c>
      <c r="B67" s="42" t="str">
        <f>IF(編集!AA65=0,"",編集!AA65)</f>
        <v/>
      </c>
      <c r="C67" s="43" t="str">
        <f>IF(編集!AA65="","","一万:"&amp;編集!AB65&amp;"，五千:"&amp;編集!AC65&amp;CHAR(10)&amp;"二千:"&amp;編集!AD65&amp;"，千:"&amp;編集!AE65&amp;CHAR(10)&amp;"五百:"&amp;編集!AF65&amp;"，百:"&amp;編集!AG65&amp;CHAR(10)&amp;"五十:"&amp;編集!AH65&amp;"，十:"&amp;編集!AI65&amp;CHAR(10)&amp;"五:"&amp;編集!AJ65&amp;"，一:"&amp;編集!AK65)</f>
        <v/>
      </c>
      <c r="D67" s="45" t="str">
        <f>IF(編集!AW65="","",CONCATENATE(編集!AW65,IF(編集!AZ65="","",TEXT(編集!AZ65,"(@)")),IF(編集!BB65="","","、"),編集!BB65,IF(編集!BD65="","",TEXT(編集!BD65,"(@)")),IF(編集!BF65="","","、"),編集!BF65,IF(編集!BH65="","",TEXT(編集!BH65,"(@)")),IF(編集!BJ65="","","、"),編集!BJ65,IF(編集!BL65="","",TEXT(編集!BL65,"(@)"))))</f>
        <v/>
      </c>
      <c r="E67" s="45" t="str">
        <f>IF(AND(編集!AM65="",編集!AP65="")=TRUE,"",編集!AM65&amp;CHAR(10)&amp;編集!AP65)</f>
        <v/>
      </c>
      <c r="F67" s="46" t="str">
        <f>IF(②物品入力!C73="","",②物品入力!C73&amp;"年"&amp;CHAR(10)&amp;②物品入力!D73&amp;"月"&amp;②物品入力!E73&amp;"日"&amp;CHAR(10)&amp;②物品入力!F73&amp;"時"&amp;②物品入力!G73&amp;"分")</f>
        <v/>
      </c>
      <c r="G67" s="47" t="str">
        <f>編集!K65</f>
        <v/>
      </c>
      <c r="H67" s="47" t="str">
        <f>IF(編集!M65="","",IF(編集!M65="1",②物品入力!I73,②物品入力!I73&amp;CHAR(10)&amp;"・氏名:"&amp;②物品入力!L73&amp;CHAR(10)&amp;"・住所:"&amp;②物品入力!M73&amp;CHAR(10)&amp;"・電話:"&amp;②物品入力!N73))</f>
        <v/>
      </c>
      <c r="I67" s="47" t="str">
        <f>IF(編集!M65="","",IF(編集!M65="1",VLOOKUP(②物品入力!J73,コード!$C$2:$F$9,3,0),②物品入力!O73))</f>
        <v/>
      </c>
      <c r="J67" s="47" t="str">
        <f>IF(編集!M65="","",IF(編集!M65="1",VLOOKUP(②物品入力!K73,コード!$H$2:$L$4,3,0),②物品入力!P73))</f>
        <v/>
      </c>
      <c r="K67" s="47" t="str">
        <f>編集!CO65</f>
        <v/>
      </c>
    </row>
    <row r="68" spans="1:11" ht="60" customHeight="1" x14ac:dyDescent="0.15">
      <c r="A68" s="39" t="str">
        <f>編集!B66</f>
        <v/>
      </c>
      <c r="B68" s="42" t="str">
        <f>IF(編集!AA66=0,"",編集!AA66)</f>
        <v/>
      </c>
      <c r="C68" s="43" t="str">
        <f>IF(編集!AA66="","","一万:"&amp;編集!AB66&amp;"，五千:"&amp;編集!AC66&amp;CHAR(10)&amp;"二千:"&amp;編集!AD66&amp;"，千:"&amp;編集!AE66&amp;CHAR(10)&amp;"五百:"&amp;編集!AF66&amp;"，百:"&amp;編集!AG66&amp;CHAR(10)&amp;"五十:"&amp;編集!AH66&amp;"，十:"&amp;編集!AI66&amp;CHAR(10)&amp;"五:"&amp;編集!AJ66&amp;"，一:"&amp;編集!AK66)</f>
        <v/>
      </c>
      <c r="D68" s="45" t="str">
        <f>IF(編集!AW66="","",CONCATENATE(編集!AW66,IF(編集!AZ66="","",TEXT(編集!AZ66,"(@)")),IF(編集!BB66="","","、"),編集!BB66,IF(編集!BD66="","",TEXT(編集!BD66,"(@)")),IF(編集!BF66="","","、"),編集!BF66,IF(編集!BH66="","",TEXT(編集!BH66,"(@)")),IF(編集!BJ66="","","、"),編集!BJ66,IF(編集!BL66="","",TEXT(編集!BL66,"(@)"))))</f>
        <v/>
      </c>
      <c r="E68" s="45" t="str">
        <f>IF(AND(編集!AM66="",編集!AP66="")=TRUE,"",編集!AM66&amp;CHAR(10)&amp;編集!AP66)</f>
        <v/>
      </c>
      <c r="F68" s="46" t="str">
        <f>IF(②物品入力!C74="","",②物品入力!C74&amp;"年"&amp;CHAR(10)&amp;②物品入力!D74&amp;"月"&amp;②物品入力!E74&amp;"日"&amp;CHAR(10)&amp;②物品入力!F74&amp;"時"&amp;②物品入力!G74&amp;"分")</f>
        <v/>
      </c>
      <c r="G68" s="47" t="str">
        <f>編集!K66</f>
        <v/>
      </c>
      <c r="H68" s="47" t="str">
        <f>IF(編集!M66="","",IF(編集!M66="1",②物品入力!I74,②物品入力!I74&amp;CHAR(10)&amp;"・氏名:"&amp;②物品入力!L74&amp;CHAR(10)&amp;"・住所:"&amp;②物品入力!M74&amp;CHAR(10)&amp;"・電話:"&amp;②物品入力!N74))</f>
        <v/>
      </c>
      <c r="I68" s="47" t="str">
        <f>IF(編集!M66="","",IF(編集!M66="1",VLOOKUP(②物品入力!J74,コード!$C$2:$F$9,3,0),②物品入力!O74))</f>
        <v/>
      </c>
      <c r="J68" s="47" t="str">
        <f>IF(編集!M66="","",IF(編集!M66="1",VLOOKUP(②物品入力!K74,コード!$H$2:$L$4,3,0),②物品入力!P74))</f>
        <v/>
      </c>
      <c r="K68" s="47" t="str">
        <f>編集!CO66</f>
        <v/>
      </c>
    </row>
    <row r="69" spans="1:11" ht="60" customHeight="1" x14ac:dyDescent="0.15">
      <c r="A69" s="39" t="str">
        <f>編集!B67</f>
        <v/>
      </c>
      <c r="B69" s="42" t="str">
        <f>IF(編集!AA67=0,"",編集!AA67)</f>
        <v/>
      </c>
      <c r="C69" s="43" t="str">
        <f>IF(編集!AA67="","","一万:"&amp;編集!AB67&amp;"，五千:"&amp;編集!AC67&amp;CHAR(10)&amp;"二千:"&amp;編集!AD67&amp;"，千:"&amp;編集!AE67&amp;CHAR(10)&amp;"五百:"&amp;編集!AF67&amp;"，百:"&amp;編集!AG67&amp;CHAR(10)&amp;"五十:"&amp;編集!AH67&amp;"，十:"&amp;編集!AI67&amp;CHAR(10)&amp;"五:"&amp;編集!AJ67&amp;"，一:"&amp;編集!AK67)</f>
        <v/>
      </c>
      <c r="D69" s="45" t="str">
        <f>IF(編集!AW67="","",CONCATENATE(編集!AW67,IF(編集!AZ67="","",TEXT(編集!AZ67,"(@)")),IF(編集!BB67="","","、"),編集!BB67,IF(編集!BD67="","",TEXT(編集!BD67,"(@)")),IF(編集!BF67="","","、"),編集!BF67,IF(編集!BH67="","",TEXT(編集!BH67,"(@)")),IF(編集!BJ67="","","、"),編集!BJ67,IF(編集!BL67="","",TEXT(編集!BL67,"(@)"))))</f>
        <v/>
      </c>
      <c r="E69" s="45" t="str">
        <f>IF(AND(編集!AM67="",編集!AP67="")=TRUE,"",編集!AM67&amp;CHAR(10)&amp;編集!AP67)</f>
        <v/>
      </c>
      <c r="F69" s="46" t="str">
        <f>IF(②物品入力!C75="","",②物品入力!C75&amp;"年"&amp;CHAR(10)&amp;②物品入力!D75&amp;"月"&amp;②物品入力!E75&amp;"日"&amp;CHAR(10)&amp;②物品入力!F75&amp;"時"&amp;②物品入力!G75&amp;"分")</f>
        <v/>
      </c>
      <c r="G69" s="47" t="str">
        <f>編集!K67</f>
        <v/>
      </c>
      <c r="H69" s="47" t="str">
        <f>IF(編集!M67="","",IF(編集!M67="1",②物品入力!I75,②物品入力!I75&amp;CHAR(10)&amp;"・氏名:"&amp;②物品入力!L75&amp;CHAR(10)&amp;"・住所:"&amp;②物品入力!M75&amp;CHAR(10)&amp;"・電話:"&amp;②物品入力!N75))</f>
        <v/>
      </c>
      <c r="I69" s="47" t="str">
        <f>IF(編集!M67="","",IF(編集!M67="1",VLOOKUP(②物品入力!J75,コード!$C$2:$F$9,3,0),②物品入力!O75))</f>
        <v/>
      </c>
      <c r="J69" s="47" t="str">
        <f>IF(編集!M67="","",IF(編集!M67="1",VLOOKUP(②物品入力!K75,コード!$H$2:$L$4,3,0),②物品入力!P75))</f>
        <v/>
      </c>
      <c r="K69" s="47" t="str">
        <f>編集!CO67</f>
        <v/>
      </c>
    </row>
    <row r="70" spans="1:11" ht="60" customHeight="1" x14ac:dyDescent="0.15">
      <c r="A70" s="39" t="str">
        <f>編集!B68</f>
        <v/>
      </c>
      <c r="B70" s="42" t="str">
        <f>IF(編集!AA68=0,"",編集!AA68)</f>
        <v/>
      </c>
      <c r="C70" s="43" t="str">
        <f>IF(編集!AA68="","","一万:"&amp;編集!AB68&amp;"，五千:"&amp;編集!AC68&amp;CHAR(10)&amp;"二千:"&amp;編集!AD68&amp;"，千:"&amp;編集!AE68&amp;CHAR(10)&amp;"五百:"&amp;編集!AF68&amp;"，百:"&amp;編集!AG68&amp;CHAR(10)&amp;"五十:"&amp;編集!AH68&amp;"，十:"&amp;編集!AI68&amp;CHAR(10)&amp;"五:"&amp;編集!AJ68&amp;"，一:"&amp;編集!AK68)</f>
        <v/>
      </c>
      <c r="D70" s="45" t="str">
        <f>IF(編集!AW68="","",CONCATENATE(編集!AW68,IF(編集!AZ68="","",TEXT(編集!AZ68,"(@)")),IF(編集!BB68="","","、"),編集!BB68,IF(編集!BD68="","",TEXT(編集!BD68,"(@)")),IF(編集!BF68="","","、"),編集!BF68,IF(編集!BH68="","",TEXT(編集!BH68,"(@)")),IF(編集!BJ68="","","、"),編集!BJ68,IF(編集!BL68="","",TEXT(編集!BL68,"(@)"))))</f>
        <v/>
      </c>
      <c r="E70" s="45" t="str">
        <f>IF(AND(編集!AM68="",編集!AP68="")=TRUE,"",編集!AM68&amp;CHAR(10)&amp;編集!AP68)</f>
        <v/>
      </c>
      <c r="F70" s="46" t="str">
        <f>IF(②物品入力!C76="","",②物品入力!C76&amp;"年"&amp;CHAR(10)&amp;②物品入力!D76&amp;"月"&amp;②物品入力!E76&amp;"日"&amp;CHAR(10)&amp;②物品入力!F76&amp;"時"&amp;②物品入力!G76&amp;"分")</f>
        <v/>
      </c>
      <c r="G70" s="47" t="str">
        <f>編集!K68</f>
        <v/>
      </c>
      <c r="H70" s="47" t="str">
        <f>IF(編集!M68="","",IF(編集!M68="1",②物品入力!I76,②物品入力!I76&amp;CHAR(10)&amp;"・氏名:"&amp;②物品入力!L76&amp;CHAR(10)&amp;"・住所:"&amp;②物品入力!M76&amp;CHAR(10)&amp;"・電話:"&amp;②物品入力!N76))</f>
        <v/>
      </c>
      <c r="I70" s="47" t="str">
        <f>IF(編集!M68="","",IF(編集!M68="1",VLOOKUP(②物品入力!J76,コード!$C$2:$F$9,3,0),②物品入力!O76))</f>
        <v/>
      </c>
      <c r="J70" s="47" t="str">
        <f>IF(編集!M68="","",IF(編集!M68="1",VLOOKUP(②物品入力!K76,コード!$H$2:$L$4,3,0),②物品入力!P76))</f>
        <v/>
      </c>
      <c r="K70" s="47" t="str">
        <f>編集!CO68</f>
        <v/>
      </c>
    </row>
    <row r="71" spans="1:11" ht="60" customHeight="1" x14ac:dyDescent="0.15">
      <c r="A71" s="39" t="str">
        <f>編集!B69</f>
        <v/>
      </c>
      <c r="B71" s="42" t="str">
        <f>IF(編集!AA69=0,"",編集!AA69)</f>
        <v/>
      </c>
      <c r="C71" s="43" t="str">
        <f>IF(編集!AA69="","","一万:"&amp;編集!AB69&amp;"，五千:"&amp;編集!AC69&amp;CHAR(10)&amp;"二千:"&amp;編集!AD69&amp;"，千:"&amp;編集!AE69&amp;CHAR(10)&amp;"五百:"&amp;編集!AF69&amp;"，百:"&amp;編集!AG69&amp;CHAR(10)&amp;"五十:"&amp;編集!AH69&amp;"，十:"&amp;編集!AI69&amp;CHAR(10)&amp;"五:"&amp;編集!AJ69&amp;"，一:"&amp;編集!AK69)</f>
        <v/>
      </c>
      <c r="D71" s="45" t="str">
        <f>IF(編集!AW69="","",CONCATENATE(編集!AW69,IF(編集!AZ69="","",TEXT(編集!AZ69,"(@)")),IF(編集!BB69="","","、"),編集!BB69,IF(編集!BD69="","",TEXT(編集!BD69,"(@)")),IF(編集!BF69="","","、"),編集!BF69,IF(編集!BH69="","",TEXT(編集!BH69,"(@)")),IF(編集!BJ69="","","、"),編集!BJ69,IF(編集!BL69="","",TEXT(編集!BL69,"(@)"))))</f>
        <v/>
      </c>
      <c r="E71" s="45" t="str">
        <f>IF(AND(編集!AM69="",編集!AP69="")=TRUE,"",編集!AM69&amp;CHAR(10)&amp;編集!AP69)</f>
        <v/>
      </c>
      <c r="F71" s="46" t="str">
        <f>IF(②物品入力!C77="","",②物品入力!C77&amp;"年"&amp;CHAR(10)&amp;②物品入力!D77&amp;"月"&amp;②物品入力!E77&amp;"日"&amp;CHAR(10)&amp;②物品入力!F77&amp;"時"&amp;②物品入力!G77&amp;"分")</f>
        <v/>
      </c>
      <c r="G71" s="47" t="str">
        <f>編集!K69</f>
        <v/>
      </c>
      <c r="H71" s="47" t="str">
        <f>IF(編集!M69="","",IF(編集!M69="1",②物品入力!I77,②物品入力!I77&amp;CHAR(10)&amp;"・氏名:"&amp;②物品入力!L77&amp;CHAR(10)&amp;"・住所:"&amp;②物品入力!M77&amp;CHAR(10)&amp;"・電話:"&amp;②物品入力!N77))</f>
        <v/>
      </c>
      <c r="I71" s="47" t="str">
        <f>IF(編集!M69="","",IF(編集!M69="1",VLOOKUP(②物品入力!J77,コード!$C$2:$F$9,3,0),②物品入力!O77))</f>
        <v/>
      </c>
      <c r="J71" s="47" t="str">
        <f>IF(編集!M69="","",IF(編集!M69="1",VLOOKUP(②物品入力!K77,コード!$H$2:$L$4,3,0),②物品入力!P77))</f>
        <v/>
      </c>
      <c r="K71" s="47" t="str">
        <f>編集!CO69</f>
        <v/>
      </c>
    </row>
    <row r="72" spans="1:11" ht="60" customHeight="1" x14ac:dyDescent="0.15">
      <c r="A72" s="39" t="str">
        <f>編集!B70</f>
        <v/>
      </c>
      <c r="B72" s="42" t="str">
        <f>IF(編集!AA70=0,"",編集!AA70)</f>
        <v/>
      </c>
      <c r="C72" s="43" t="str">
        <f>IF(編集!AA70="","","一万:"&amp;編集!AB70&amp;"，五千:"&amp;編集!AC70&amp;CHAR(10)&amp;"二千:"&amp;編集!AD70&amp;"，千:"&amp;編集!AE70&amp;CHAR(10)&amp;"五百:"&amp;編集!AF70&amp;"，百:"&amp;編集!AG70&amp;CHAR(10)&amp;"五十:"&amp;編集!AH70&amp;"，十:"&amp;編集!AI70&amp;CHAR(10)&amp;"五:"&amp;編集!AJ70&amp;"，一:"&amp;編集!AK70)</f>
        <v/>
      </c>
      <c r="D72" s="45" t="str">
        <f>IF(編集!AW70="","",CONCATENATE(編集!AW70,IF(編集!AZ70="","",TEXT(編集!AZ70,"(@)")),IF(編集!BB70="","","、"),編集!BB70,IF(編集!BD70="","",TEXT(編集!BD70,"(@)")),IF(編集!BF70="","","、"),編集!BF70,IF(編集!BH70="","",TEXT(編集!BH70,"(@)")),IF(編集!BJ70="","","、"),編集!BJ70,IF(編集!BL70="","",TEXT(編集!BL70,"(@)"))))</f>
        <v/>
      </c>
      <c r="E72" s="45" t="str">
        <f>IF(AND(編集!AM70="",編集!AP70="")=TRUE,"",編集!AM70&amp;CHAR(10)&amp;編集!AP70)</f>
        <v/>
      </c>
      <c r="F72" s="46" t="str">
        <f>IF(②物品入力!C78="","",②物品入力!C78&amp;"年"&amp;CHAR(10)&amp;②物品入力!D78&amp;"月"&amp;②物品入力!E78&amp;"日"&amp;CHAR(10)&amp;②物品入力!F78&amp;"時"&amp;②物品入力!G78&amp;"分")</f>
        <v/>
      </c>
      <c r="G72" s="47" t="str">
        <f>編集!K70</f>
        <v/>
      </c>
      <c r="H72" s="47" t="str">
        <f>IF(編集!M70="","",IF(編集!M70="1",②物品入力!I78,②物品入力!I78&amp;CHAR(10)&amp;"・氏名:"&amp;②物品入力!L78&amp;CHAR(10)&amp;"・住所:"&amp;②物品入力!M78&amp;CHAR(10)&amp;"・電話:"&amp;②物品入力!N78))</f>
        <v/>
      </c>
      <c r="I72" s="47" t="str">
        <f>IF(編集!M70="","",IF(編集!M70="1",VLOOKUP(②物品入力!J78,コード!$C$2:$F$9,3,0),②物品入力!O78))</f>
        <v/>
      </c>
      <c r="J72" s="47" t="str">
        <f>IF(編集!M70="","",IF(編集!M70="1",VLOOKUP(②物品入力!K78,コード!$H$2:$L$4,3,0),②物品入力!P78))</f>
        <v/>
      </c>
      <c r="K72" s="47" t="str">
        <f>編集!CO70</f>
        <v/>
      </c>
    </row>
    <row r="73" spans="1:11" ht="60" customHeight="1" x14ac:dyDescent="0.15">
      <c r="A73" s="39" t="str">
        <f>編集!B71</f>
        <v/>
      </c>
      <c r="B73" s="42" t="str">
        <f>IF(編集!AA71=0,"",編集!AA71)</f>
        <v/>
      </c>
      <c r="C73" s="43" t="str">
        <f>IF(編集!AA71="","","一万:"&amp;編集!AB71&amp;"，五千:"&amp;編集!AC71&amp;CHAR(10)&amp;"二千:"&amp;編集!AD71&amp;"，千:"&amp;編集!AE71&amp;CHAR(10)&amp;"五百:"&amp;編集!AF71&amp;"，百:"&amp;編集!AG71&amp;CHAR(10)&amp;"五十:"&amp;編集!AH71&amp;"，十:"&amp;編集!AI71&amp;CHAR(10)&amp;"五:"&amp;編集!AJ71&amp;"，一:"&amp;編集!AK71)</f>
        <v/>
      </c>
      <c r="D73" s="45" t="str">
        <f>IF(編集!AW71="","",CONCATENATE(編集!AW71,IF(編集!AZ71="","",TEXT(編集!AZ71,"(@)")),IF(編集!BB71="","","、"),編集!BB71,IF(編集!BD71="","",TEXT(編集!BD71,"(@)")),IF(編集!BF71="","","、"),編集!BF71,IF(編集!BH71="","",TEXT(編集!BH71,"(@)")),IF(編集!BJ71="","","、"),編集!BJ71,IF(編集!BL71="","",TEXT(編集!BL71,"(@)"))))</f>
        <v/>
      </c>
      <c r="E73" s="45" t="str">
        <f>IF(AND(編集!AM71="",編集!AP71="")=TRUE,"",編集!AM71&amp;CHAR(10)&amp;編集!AP71)</f>
        <v/>
      </c>
      <c r="F73" s="46" t="str">
        <f>IF(②物品入力!C79="","",②物品入力!C79&amp;"年"&amp;CHAR(10)&amp;②物品入力!D79&amp;"月"&amp;②物品入力!E79&amp;"日"&amp;CHAR(10)&amp;②物品入力!F79&amp;"時"&amp;②物品入力!G79&amp;"分")</f>
        <v/>
      </c>
      <c r="G73" s="47" t="str">
        <f>編集!K71</f>
        <v/>
      </c>
      <c r="H73" s="47" t="str">
        <f>IF(編集!M71="","",IF(編集!M71="1",②物品入力!I79,②物品入力!I79&amp;CHAR(10)&amp;"・氏名:"&amp;②物品入力!L79&amp;CHAR(10)&amp;"・住所:"&amp;②物品入力!M79&amp;CHAR(10)&amp;"・電話:"&amp;②物品入力!N79))</f>
        <v/>
      </c>
      <c r="I73" s="47" t="str">
        <f>IF(編集!M71="","",IF(編集!M71="1",VLOOKUP(②物品入力!J79,コード!$C$2:$F$9,3,0),②物品入力!O79))</f>
        <v/>
      </c>
      <c r="J73" s="47" t="str">
        <f>IF(編集!M71="","",IF(編集!M71="1",VLOOKUP(②物品入力!K79,コード!$H$2:$L$4,3,0),②物品入力!P79))</f>
        <v/>
      </c>
      <c r="K73" s="47" t="str">
        <f>編集!CO71</f>
        <v/>
      </c>
    </row>
    <row r="74" spans="1:11" ht="60" customHeight="1" x14ac:dyDescent="0.15">
      <c r="A74" s="39" t="str">
        <f>編集!B72</f>
        <v/>
      </c>
      <c r="B74" s="42" t="str">
        <f>IF(編集!AA72=0,"",編集!AA72)</f>
        <v/>
      </c>
      <c r="C74" s="43" t="str">
        <f>IF(編集!AA72="","","一万:"&amp;編集!AB72&amp;"，五千:"&amp;編集!AC72&amp;CHAR(10)&amp;"二千:"&amp;編集!AD72&amp;"，千:"&amp;編集!AE72&amp;CHAR(10)&amp;"五百:"&amp;編集!AF72&amp;"，百:"&amp;編集!AG72&amp;CHAR(10)&amp;"五十:"&amp;編集!AH72&amp;"，十:"&amp;編集!AI72&amp;CHAR(10)&amp;"五:"&amp;編集!AJ72&amp;"，一:"&amp;編集!AK72)</f>
        <v/>
      </c>
      <c r="D74" s="45" t="str">
        <f>IF(編集!AW72="","",CONCATENATE(編集!AW72,IF(編集!AZ72="","",TEXT(編集!AZ72,"(@)")),IF(編集!BB72="","","、"),編集!BB72,IF(編集!BD72="","",TEXT(編集!BD72,"(@)")),IF(編集!BF72="","","、"),編集!BF72,IF(編集!BH72="","",TEXT(編集!BH72,"(@)")),IF(編集!BJ72="","","、"),編集!BJ72,IF(編集!BL72="","",TEXT(編集!BL72,"(@)"))))</f>
        <v/>
      </c>
      <c r="E74" s="45" t="str">
        <f>IF(AND(編集!AM72="",編集!AP72="")=TRUE,"",編集!AM72&amp;CHAR(10)&amp;編集!AP72)</f>
        <v/>
      </c>
      <c r="F74" s="46" t="str">
        <f>IF(②物品入力!C80="","",②物品入力!C80&amp;"年"&amp;CHAR(10)&amp;②物品入力!D80&amp;"月"&amp;②物品入力!E80&amp;"日"&amp;CHAR(10)&amp;②物品入力!F80&amp;"時"&amp;②物品入力!G80&amp;"分")</f>
        <v/>
      </c>
      <c r="G74" s="47" t="str">
        <f>編集!K72</f>
        <v/>
      </c>
      <c r="H74" s="47" t="str">
        <f>IF(編集!M72="","",IF(編集!M72="1",②物品入力!I80,②物品入力!I80&amp;CHAR(10)&amp;"・氏名:"&amp;②物品入力!L80&amp;CHAR(10)&amp;"・住所:"&amp;②物品入力!M80&amp;CHAR(10)&amp;"・電話:"&amp;②物品入力!N80))</f>
        <v/>
      </c>
      <c r="I74" s="47" t="str">
        <f>IF(編集!M72="","",IF(編集!M72="1",VLOOKUP(②物品入力!J80,コード!$C$2:$F$9,3,0),②物品入力!O80))</f>
        <v/>
      </c>
      <c r="J74" s="47" t="str">
        <f>IF(編集!M72="","",IF(編集!M72="1",VLOOKUP(②物品入力!K80,コード!$H$2:$L$4,3,0),②物品入力!P80))</f>
        <v/>
      </c>
      <c r="K74" s="47" t="str">
        <f>編集!CO72</f>
        <v/>
      </c>
    </row>
    <row r="75" spans="1:11" ht="60" customHeight="1" x14ac:dyDescent="0.15">
      <c r="A75" s="39" t="str">
        <f>編集!B73</f>
        <v/>
      </c>
      <c r="B75" s="42" t="str">
        <f>IF(編集!AA73=0,"",編集!AA73)</f>
        <v/>
      </c>
      <c r="C75" s="43" t="str">
        <f>IF(編集!AA73="","","一万:"&amp;編集!AB73&amp;"，五千:"&amp;編集!AC73&amp;CHAR(10)&amp;"二千:"&amp;編集!AD73&amp;"，千:"&amp;編集!AE73&amp;CHAR(10)&amp;"五百:"&amp;編集!AF73&amp;"，百:"&amp;編集!AG73&amp;CHAR(10)&amp;"五十:"&amp;編集!AH73&amp;"，十:"&amp;編集!AI73&amp;CHAR(10)&amp;"五:"&amp;編集!AJ73&amp;"，一:"&amp;編集!AK73)</f>
        <v/>
      </c>
      <c r="D75" s="45" t="str">
        <f>IF(編集!AW73="","",CONCATENATE(編集!AW73,IF(編集!AZ73="","",TEXT(編集!AZ73,"(@)")),IF(編集!BB73="","","、"),編集!BB73,IF(編集!BD73="","",TEXT(編集!BD73,"(@)")),IF(編集!BF73="","","、"),編集!BF73,IF(編集!BH73="","",TEXT(編集!BH73,"(@)")),IF(編集!BJ73="","","、"),編集!BJ73,IF(編集!BL73="","",TEXT(編集!BL73,"(@)"))))</f>
        <v/>
      </c>
      <c r="E75" s="45" t="str">
        <f>IF(AND(編集!AM73="",編集!AP73="")=TRUE,"",編集!AM73&amp;CHAR(10)&amp;編集!AP73)</f>
        <v/>
      </c>
      <c r="F75" s="46" t="str">
        <f>IF(②物品入力!C81="","",②物品入力!C81&amp;"年"&amp;CHAR(10)&amp;②物品入力!D81&amp;"月"&amp;②物品入力!E81&amp;"日"&amp;CHAR(10)&amp;②物品入力!F81&amp;"時"&amp;②物品入力!G81&amp;"分")</f>
        <v/>
      </c>
      <c r="G75" s="47" t="str">
        <f>編集!K73</f>
        <v/>
      </c>
      <c r="H75" s="47" t="str">
        <f>IF(編集!M73="","",IF(編集!M73="1",②物品入力!I81,②物品入力!I81&amp;CHAR(10)&amp;"・氏名:"&amp;②物品入力!L81&amp;CHAR(10)&amp;"・住所:"&amp;②物品入力!M81&amp;CHAR(10)&amp;"・電話:"&amp;②物品入力!N81))</f>
        <v/>
      </c>
      <c r="I75" s="47" t="str">
        <f>IF(編集!M73="","",IF(編集!M73="1",VLOOKUP(②物品入力!J81,コード!$C$2:$F$9,3,0),②物品入力!O81))</f>
        <v/>
      </c>
      <c r="J75" s="47" t="str">
        <f>IF(編集!M73="","",IF(編集!M73="1",VLOOKUP(②物品入力!K81,コード!$H$2:$L$4,3,0),②物品入力!P81))</f>
        <v/>
      </c>
      <c r="K75" s="47" t="str">
        <f>編集!CO73</f>
        <v/>
      </c>
    </row>
    <row r="76" spans="1:11" ht="60" customHeight="1" x14ac:dyDescent="0.15">
      <c r="A76" s="39" t="str">
        <f>編集!B74</f>
        <v/>
      </c>
      <c r="B76" s="42" t="str">
        <f>IF(編集!AA74=0,"",編集!AA74)</f>
        <v/>
      </c>
      <c r="C76" s="43" t="str">
        <f>IF(編集!AA74="","","一万:"&amp;編集!AB74&amp;"，五千:"&amp;編集!AC74&amp;CHAR(10)&amp;"二千:"&amp;編集!AD74&amp;"，千:"&amp;編集!AE74&amp;CHAR(10)&amp;"五百:"&amp;編集!AF74&amp;"，百:"&amp;編集!AG74&amp;CHAR(10)&amp;"五十:"&amp;編集!AH74&amp;"，十:"&amp;編集!AI74&amp;CHAR(10)&amp;"五:"&amp;編集!AJ74&amp;"，一:"&amp;編集!AK74)</f>
        <v/>
      </c>
      <c r="D76" s="45" t="str">
        <f>IF(編集!AW74="","",CONCATENATE(編集!AW74,IF(編集!AZ74="","",TEXT(編集!AZ74,"(@)")),IF(編集!BB74="","","、"),編集!BB74,IF(編集!BD74="","",TEXT(編集!BD74,"(@)")),IF(編集!BF74="","","、"),編集!BF74,IF(編集!BH74="","",TEXT(編集!BH74,"(@)")),IF(編集!BJ74="","","、"),編集!BJ74,IF(編集!BL74="","",TEXT(編集!BL74,"(@)"))))</f>
        <v/>
      </c>
      <c r="E76" s="45" t="str">
        <f>IF(AND(編集!AM74="",編集!AP74="")=TRUE,"",編集!AM74&amp;CHAR(10)&amp;編集!AP74)</f>
        <v/>
      </c>
      <c r="F76" s="46" t="str">
        <f>IF(②物品入力!C82="","",②物品入力!C82&amp;"年"&amp;CHAR(10)&amp;②物品入力!D82&amp;"月"&amp;②物品入力!E82&amp;"日"&amp;CHAR(10)&amp;②物品入力!F82&amp;"時"&amp;②物品入力!G82&amp;"分")</f>
        <v/>
      </c>
      <c r="G76" s="47" t="str">
        <f>編集!K74</f>
        <v/>
      </c>
      <c r="H76" s="47" t="str">
        <f>IF(編集!M74="","",IF(編集!M74="1",②物品入力!I82,②物品入力!I82&amp;CHAR(10)&amp;"・氏名:"&amp;②物品入力!L82&amp;CHAR(10)&amp;"・住所:"&amp;②物品入力!M82&amp;CHAR(10)&amp;"・電話:"&amp;②物品入力!N82))</f>
        <v/>
      </c>
      <c r="I76" s="47" t="str">
        <f>IF(編集!M74="","",IF(編集!M74="1",VLOOKUP(②物品入力!J82,コード!$C$2:$F$9,3,0),②物品入力!O82))</f>
        <v/>
      </c>
      <c r="J76" s="47" t="str">
        <f>IF(編集!M74="","",IF(編集!M74="1",VLOOKUP(②物品入力!K82,コード!$H$2:$L$4,3,0),②物品入力!P82))</f>
        <v/>
      </c>
      <c r="K76" s="47" t="str">
        <f>編集!CO74</f>
        <v/>
      </c>
    </row>
    <row r="77" spans="1:11" ht="60" customHeight="1" x14ac:dyDescent="0.15">
      <c r="A77" s="39" t="str">
        <f>編集!B75</f>
        <v/>
      </c>
      <c r="B77" s="42" t="str">
        <f>IF(編集!AA75=0,"",編集!AA75)</f>
        <v/>
      </c>
      <c r="C77" s="43" t="str">
        <f>IF(編集!AA75="","","一万:"&amp;編集!AB75&amp;"，五千:"&amp;編集!AC75&amp;CHAR(10)&amp;"二千:"&amp;編集!AD75&amp;"，千:"&amp;編集!AE75&amp;CHAR(10)&amp;"五百:"&amp;編集!AF75&amp;"，百:"&amp;編集!AG75&amp;CHAR(10)&amp;"五十:"&amp;編集!AH75&amp;"，十:"&amp;編集!AI75&amp;CHAR(10)&amp;"五:"&amp;編集!AJ75&amp;"，一:"&amp;編集!AK75)</f>
        <v/>
      </c>
      <c r="D77" s="45" t="str">
        <f>IF(編集!AW75="","",CONCATENATE(編集!AW75,IF(編集!AZ75="","",TEXT(編集!AZ75,"(@)")),IF(編集!BB75="","","、"),編集!BB75,IF(編集!BD75="","",TEXT(編集!BD75,"(@)")),IF(編集!BF75="","","、"),編集!BF75,IF(編集!BH75="","",TEXT(編集!BH75,"(@)")),IF(編集!BJ75="","","、"),編集!BJ75,IF(編集!BL75="","",TEXT(編集!BL75,"(@)"))))</f>
        <v/>
      </c>
      <c r="E77" s="45" t="str">
        <f>IF(AND(編集!AM75="",編集!AP75="")=TRUE,"",編集!AM75&amp;CHAR(10)&amp;編集!AP75)</f>
        <v/>
      </c>
      <c r="F77" s="46" t="str">
        <f>IF(②物品入力!C83="","",②物品入力!C83&amp;"年"&amp;CHAR(10)&amp;②物品入力!D83&amp;"月"&amp;②物品入力!E83&amp;"日"&amp;CHAR(10)&amp;②物品入力!F83&amp;"時"&amp;②物品入力!G83&amp;"分")</f>
        <v/>
      </c>
      <c r="G77" s="47" t="str">
        <f>編集!K75</f>
        <v/>
      </c>
      <c r="H77" s="47" t="str">
        <f>IF(編集!M75="","",IF(編集!M75="1",②物品入力!I83,②物品入力!I83&amp;CHAR(10)&amp;"・氏名:"&amp;②物品入力!L83&amp;CHAR(10)&amp;"・住所:"&amp;②物品入力!M83&amp;CHAR(10)&amp;"・電話:"&amp;②物品入力!N83))</f>
        <v/>
      </c>
      <c r="I77" s="47" t="str">
        <f>IF(編集!M75="","",IF(編集!M75="1",VLOOKUP(②物品入力!J83,コード!$C$2:$F$9,3,0),②物品入力!O83))</f>
        <v/>
      </c>
      <c r="J77" s="47" t="str">
        <f>IF(編集!M75="","",IF(編集!M75="1",VLOOKUP(②物品入力!K83,コード!$H$2:$L$4,3,0),②物品入力!P83))</f>
        <v/>
      </c>
      <c r="K77" s="47" t="str">
        <f>編集!CO75</f>
        <v/>
      </c>
    </row>
    <row r="78" spans="1:11" ht="60" customHeight="1" x14ac:dyDescent="0.15">
      <c r="A78" s="39" t="str">
        <f>編集!B76</f>
        <v/>
      </c>
      <c r="B78" s="42" t="str">
        <f>IF(編集!AA76=0,"",編集!AA76)</f>
        <v/>
      </c>
      <c r="C78" s="43" t="str">
        <f>IF(編集!AA76="","","一万:"&amp;編集!AB76&amp;"，五千:"&amp;編集!AC76&amp;CHAR(10)&amp;"二千:"&amp;編集!AD76&amp;"，千:"&amp;編集!AE76&amp;CHAR(10)&amp;"五百:"&amp;編集!AF76&amp;"，百:"&amp;編集!AG76&amp;CHAR(10)&amp;"五十:"&amp;編集!AH76&amp;"，十:"&amp;編集!AI76&amp;CHAR(10)&amp;"五:"&amp;編集!AJ76&amp;"，一:"&amp;編集!AK76)</f>
        <v/>
      </c>
      <c r="D78" s="45" t="str">
        <f>IF(編集!AW76="","",CONCATENATE(編集!AW76,IF(編集!AZ76="","",TEXT(編集!AZ76,"(@)")),IF(編集!BB76="","","、"),編集!BB76,IF(編集!BD76="","",TEXT(編集!BD76,"(@)")),IF(編集!BF76="","","、"),編集!BF76,IF(編集!BH76="","",TEXT(編集!BH76,"(@)")),IF(編集!BJ76="","","、"),編集!BJ76,IF(編集!BL76="","",TEXT(編集!BL76,"(@)"))))</f>
        <v/>
      </c>
      <c r="E78" s="45" t="str">
        <f>IF(AND(編集!AM76="",編集!AP76="")=TRUE,"",編集!AM76&amp;CHAR(10)&amp;編集!AP76)</f>
        <v/>
      </c>
      <c r="F78" s="46" t="str">
        <f>IF(②物品入力!C84="","",②物品入力!C84&amp;"年"&amp;CHAR(10)&amp;②物品入力!D84&amp;"月"&amp;②物品入力!E84&amp;"日"&amp;CHAR(10)&amp;②物品入力!F84&amp;"時"&amp;②物品入力!G84&amp;"分")</f>
        <v/>
      </c>
      <c r="G78" s="47" t="str">
        <f>編集!K76</f>
        <v/>
      </c>
      <c r="H78" s="47" t="str">
        <f>IF(編集!M76="","",IF(編集!M76="1",②物品入力!I84,②物品入力!I84&amp;CHAR(10)&amp;"・氏名:"&amp;②物品入力!L84&amp;CHAR(10)&amp;"・住所:"&amp;②物品入力!M84&amp;CHAR(10)&amp;"・電話:"&amp;②物品入力!N84))</f>
        <v/>
      </c>
      <c r="I78" s="47" t="str">
        <f>IF(編集!M76="","",IF(編集!M76="1",VLOOKUP(②物品入力!J84,コード!$C$2:$F$9,3,0),②物品入力!O84))</f>
        <v/>
      </c>
      <c r="J78" s="47" t="str">
        <f>IF(編集!M76="","",IF(編集!M76="1",VLOOKUP(②物品入力!K84,コード!$H$2:$L$4,3,0),②物品入力!P84))</f>
        <v/>
      </c>
      <c r="K78" s="47" t="str">
        <f>編集!CO76</f>
        <v/>
      </c>
    </row>
    <row r="79" spans="1:11" ht="60" customHeight="1" x14ac:dyDescent="0.15">
      <c r="A79" s="39" t="str">
        <f>編集!B77</f>
        <v/>
      </c>
      <c r="B79" s="42" t="str">
        <f>IF(編集!AA77=0,"",編集!AA77)</f>
        <v/>
      </c>
      <c r="C79" s="43" t="str">
        <f>IF(編集!AA77="","","一万:"&amp;編集!AB77&amp;"，五千:"&amp;編集!AC77&amp;CHAR(10)&amp;"二千:"&amp;編集!AD77&amp;"，千:"&amp;編集!AE77&amp;CHAR(10)&amp;"五百:"&amp;編集!AF77&amp;"，百:"&amp;編集!AG77&amp;CHAR(10)&amp;"五十:"&amp;編集!AH77&amp;"，十:"&amp;編集!AI77&amp;CHAR(10)&amp;"五:"&amp;編集!AJ77&amp;"，一:"&amp;編集!AK77)</f>
        <v/>
      </c>
      <c r="D79" s="45" t="str">
        <f>IF(編集!AW77="","",CONCATENATE(編集!AW77,IF(編集!AZ77="","",TEXT(編集!AZ77,"(@)")),IF(編集!BB77="","","、"),編集!BB77,IF(編集!BD77="","",TEXT(編集!BD77,"(@)")),IF(編集!BF77="","","、"),編集!BF77,IF(編集!BH77="","",TEXT(編集!BH77,"(@)")),IF(編集!BJ77="","","、"),編集!BJ77,IF(編集!BL77="","",TEXT(編集!BL77,"(@)"))))</f>
        <v/>
      </c>
      <c r="E79" s="45" t="str">
        <f>IF(AND(編集!AM77="",編集!AP77="")=TRUE,"",編集!AM77&amp;CHAR(10)&amp;編集!AP77)</f>
        <v/>
      </c>
      <c r="F79" s="46" t="str">
        <f>IF(②物品入力!C85="","",②物品入力!C85&amp;"年"&amp;CHAR(10)&amp;②物品入力!D85&amp;"月"&amp;②物品入力!E85&amp;"日"&amp;CHAR(10)&amp;②物品入力!F85&amp;"時"&amp;②物品入力!G85&amp;"分")</f>
        <v/>
      </c>
      <c r="G79" s="47" t="str">
        <f>編集!K77</f>
        <v/>
      </c>
      <c r="H79" s="47" t="str">
        <f>IF(編集!M77="","",IF(編集!M77="1",②物品入力!I85,②物品入力!I85&amp;CHAR(10)&amp;"・氏名:"&amp;②物品入力!L85&amp;CHAR(10)&amp;"・住所:"&amp;②物品入力!M85&amp;CHAR(10)&amp;"・電話:"&amp;②物品入力!N85))</f>
        <v/>
      </c>
      <c r="I79" s="47" t="str">
        <f>IF(編集!M77="","",IF(編集!M77="1",VLOOKUP(②物品入力!J85,コード!$C$2:$F$9,3,0),②物品入力!O85))</f>
        <v/>
      </c>
      <c r="J79" s="47" t="str">
        <f>IF(編集!M77="","",IF(編集!M77="1",VLOOKUP(②物品入力!K85,コード!$H$2:$L$4,3,0),②物品入力!P85))</f>
        <v/>
      </c>
      <c r="K79" s="47" t="str">
        <f>編集!CO77</f>
        <v/>
      </c>
    </row>
    <row r="80" spans="1:11" ht="60" customHeight="1" x14ac:dyDescent="0.15">
      <c r="A80" s="39" t="str">
        <f>編集!B78</f>
        <v/>
      </c>
      <c r="B80" s="42" t="str">
        <f>IF(編集!AA78=0,"",編集!AA78)</f>
        <v/>
      </c>
      <c r="C80" s="43" t="str">
        <f>IF(編集!AA78="","","一万:"&amp;編集!AB78&amp;"，五千:"&amp;編集!AC78&amp;CHAR(10)&amp;"二千:"&amp;編集!AD78&amp;"，千:"&amp;編集!AE78&amp;CHAR(10)&amp;"五百:"&amp;編集!AF78&amp;"，百:"&amp;編集!AG78&amp;CHAR(10)&amp;"五十:"&amp;編集!AH78&amp;"，十:"&amp;編集!AI78&amp;CHAR(10)&amp;"五:"&amp;編集!AJ78&amp;"，一:"&amp;編集!AK78)</f>
        <v/>
      </c>
      <c r="D80" s="45" t="str">
        <f>IF(編集!AW78="","",CONCATENATE(編集!AW78,IF(編集!AZ78="","",TEXT(編集!AZ78,"(@)")),IF(編集!BB78="","","、"),編集!BB78,IF(編集!BD78="","",TEXT(編集!BD78,"(@)")),IF(編集!BF78="","","、"),編集!BF78,IF(編集!BH78="","",TEXT(編集!BH78,"(@)")),IF(編集!BJ78="","","、"),編集!BJ78,IF(編集!BL78="","",TEXT(編集!BL78,"(@)"))))</f>
        <v/>
      </c>
      <c r="E80" s="45" t="str">
        <f>IF(AND(編集!AM78="",編集!AP78="")=TRUE,"",編集!AM78&amp;CHAR(10)&amp;編集!AP78)</f>
        <v/>
      </c>
      <c r="F80" s="46" t="str">
        <f>IF(②物品入力!C86="","",②物品入力!C86&amp;"年"&amp;CHAR(10)&amp;②物品入力!D86&amp;"月"&amp;②物品入力!E86&amp;"日"&amp;CHAR(10)&amp;②物品入力!F86&amp;"時"&amp;②物品入力!G86&amp;"分")</f>
        <v/>
      </c>
      <c r="G80" s="47" t="str">
        <f>編集!K78</f>
        <v/>
      </c>
      <c r="H80" s="47" t="str">
        <f>IF(編集!M78="","",IF(編集!M78="1",②物品入力!I86,②物品入力!I86&amp;CHAR(10)&amp;"・氏名:"&amp;②物品入力!L86&amp;CHAR(10)&amp;"・住所:"&amp;②物品入力!M86&amp;CHAR(10)&amp;"・電話:"&amp;②物品入力!N86))</f>
        <v/>
      </c>
      <c r="I80" s="47" t="str">
        <f>IF(編集!M78="","",IF(編集!M78="1",VLOOKUP(②物品入力!J86,コード!$C$2:$F$9,3,0),②物品入力!O86))</f>
        <v/>
      </c>
      <c r="J80" s="47" t="str">
        <f>IF(編集!M78="","",IF(編集!M78="1",VLOOKUP(②物品入力!K86,コード!$H$2:$L$4,3,0),②物品入力!P86))</f>
        <v/>
      </c>
      <c r="K80" s="47" t="str">
        <f>編集!CO78</f>
        <v/>
      </c>
    </row>
    <row r="81" spans="1:11" ht="60" customHeight="1" x14ac:dyDescent="0.15">
      <c r="A81" s="39" t="str">
        <f>編集!B79</f>
        <v/>
      </c>
      <c r="B81" s="42" t="str">
        <f>IF(編集!AA79=0,"",編集!AA79)</f>
        <v/>
      </c>
      <c r="C81" s="43" t="str">
        <f>IF(編集!AA79="","","一万:"&amp;編集!AB79&amp;"，五千:"&amp;編集!AC79&amp;CHAR(10)&amp;"二千:"&amp;編集!AD79&amp;"，千:"&amp;編集!AE79&amp;CHAR(10)&amp;"五百:"&amp;編集!AF79&amp;"，百:"&amp;編集!AG79&amp;CHAR(10)&amp;"五十:"&amp;編集!AH79&amp;"，十:"&amp;編集!AI79&amp;CHAR(10)&amp;"五:"&amp;編集!AJ79&amp;"，一:"&amp;編集!AK79)</f>
        <v/>
      </c>
      <c r="D81" s="45" t="str">
        <f>IF(編集!AW79="","",CONCATENATE(編集!AW79,IF(編集!AZ79="","",TEXT(編集!AZ79,"(@)")),IF(編集!BB79="","","、"),編集!BB79,IF(編集!BD79="","",TEXT(編集!BD79,"(@)")),IF(編集!BF79="","","、"),編集!BF79,IF(編集!BH79="","",TEXT(編集!BH79,"(@)")),IF(編集!BJ79="","","、"),編集!BJ79,IF(編集!BL79="","",TEXT(編集!BL79,"(@)"))))</f>
        <v/>
      </c>
      <c r="E81" s="45" t="str">
        <f>IF(AND(編集!AM79="",編集!AP79="")=TRUE,"",編集!AM79&amp;CHAR(10)&amp;編集!AP79)</f>
        <v/>
      </c>
      <c r="F81" s="46" t="str">
        <f>IF(②物品入力!C87="","",②物品入力!C87&amp;"年"&amp;CHAR(10)&amp;②物品入力!D87&amp;"月"&amp;②物品入力!E87&amp;"日"&amp;CHAR(10)&amp;②物品入力!F87&amp;"時"&amp;②物品入力!G87&amp;"分")</f>
        <v/>
      </c>
      <c r="G81" s="47" t="str">
        <f>編集!K79</f>
        <v/>
      </c>
      <c r="H81" s="47" t="str">
        <f>IF(編集!M79="","",IF(編集!M79="1",②物品入力!I87,②物品入力!I87&amp;CHAR(10)&amp;"・氏名:"&amp;②物品入力!L87&amp;CHAR(10)&amp;"・住所:"&amp;②物品入力!M87&amp;CHAR(10)&amp;"・電話:"&amp;②物品入力!N87))</f>
        <v/>
      </c>
      <c r="I81" s="47" t="str">
        <f>IF(編集!M79="","",IF(編集!M79="1",VLOOKUP(②物品入力!J87,コード!$C$2:$F$9,3,0),②物品入力!O87))</f>
        <v/>
      </c>
      <c r="J81" s="47" t="str">
        <f>IF(編集!M79="","",IF(編集!M79="1",VLOOKUP(②物品入力!K87,コード!$H$2:$L$4,3,0),②物品入力!P87))</f>
        <v/>
      </c>
      <c r="K81" s="47" t="str">
        <f>編集!CO79</f>
        <v/>
      </c>
    </row>
    <row r="82" spans="1:11" ht="60" customHeight="1" x14ac:dyDescent="0.15">
      <c r="A82" s="39" t="str">
        <f>編集!B80</f>
        <v/>
      </c>
      <c r="B82" s="42" t="str">
        <f>IF(編集!AA80=0,"",編集!AA80)</f>
        <v/>
      </c>
      <c r="C82" s="43" t="str">
        <f>IF(編集!AA80="","","一万:"&amp;編集!AB80&amp;"，五千:"&amp;編集!AC80&amp;CHAR(10)&amp;"二千:"&amp;編集!AD80&amp;"，千:"&amp;編集!AE80&amp;CHAR(10)&amp;"五百:"&amp;編集!AF80&amp;"，百:"&amp;編集!AG80&amp;CHAR(10)&amp;"五十:"&amp;編集!AH80&amp;"，十:"&amp;編集!AI80&amp;CHAR(10)&amp;"五:"&amp;編集!AJ80&amp;"，一:"&amp;編集!AK80)</f>
        <v/>
      </c>
      <c r="D82" s="45" t="str">
        <f>IF(編集!AW80="","",CONCATENATE(編集!AW80,IF(編集!AZ80="","",TEXT(編集!AZ80,"(@)")),IF(編集!BB80="","","、"),編集!BB80,IF(編集!BD80="","",TEXT(編集!BD80,"(@)")),IF(編集!BF80="","","、"),編集!BF80,IF(編集!BH80="","",TEXT(編集!BH80,"(@)")),IF(編集!BJ80="","","、"),編集!BJ80,IF(編集!BL80="","",TEXT(編集!BL80,"(@)"))))</f>
        <v/>
      </c>
      <c r="E82" s="45" t="str">
        <f>IF(AND(編集!AM80="",編集!AP80="")=TRUE,"",編集!AM80&amp;CHAR(10)&amp;編集!AP80)</f>
        <v/>
      </c>
      <c r="F82" s="46" t="str">
        <f>IF(②物品入力!C88="","",②物品入力!C88&amp;"年"&amp;CHAR(10)&amp;②物品入力!D88&amp;"月"&amp;②物品入力!E88&amp;"日"&amp;CHAR(10)&amp;②物品入力!F88&amp;"時"&amp;②物品入力!G88&amp;"分")</f>
        <v/>
      </c>
      <c r="G82" s="47" t="str">
        <f>編集!K80</f>
        <v/>
      </c>
      <c r="H82" s="47" t="str">
        <f>IF(編集!M80="","",IF(編集!M80="1",②物品入力!I88,②物品入力!I88&amp;CHAR(10)&amp;"・氏名:"&amp;②物品入力!L88&amp;CHAR(10)&amp;"・住所:"&amp;②物品入力!M88&amp;CHAR(10)&amp;"・電話:"&amp;②物品入力!N88))</f>
        <v/>
      </c>
      <c r="I82" s="47" t="str">
        <f>IF(編集!M80="","",IF(編集!M80="1",VLOOKUP(②物品入力!J88,コード!$C$2:$F$9,3,0),②物品入力!O88))</f>
        <v/>
      </c>
      <c r="J82" s="47" t="str">
        <f>IF(編集!M80="","",IF(編集!M80="1",VLOOKUP(②物品入力!K88,コード!$H$2:$L$4,3,0),②物品入力!P88))</f>
        <v/>
      </c>
      <c r="K82" s="47" t="str">
        <f>編集!CO80</f>
        <v/>
      </c>
    </row>
    <row r="83" spans="1:11" ht="60" customHeight="1" x14ac:dyDescent="0.15">
      <c r="A83" s="39" t="str">
        <f>編集!B81</f>
        <v/>
      </c>
      <c r="B83" s="42" t="str">
        <f>IF(編集!AA81=0,"",編集!AA81)</f>
        <v/>
      </c>
      <c r="C83" s="43" t="str">
        <f>IF(編集!AA81="","","一万:"&amp;編集!AB81&amp;"，五千:"&amp;編集!AC81&amp;CHAR(10)&amp;"二千:"&amp;編集!AD81&amp;"，千:"&amp;編集!AE81&amp;CHAR(10)&amp;"五百:"&amp;編集!AF81&amp;"，百:"&amp;編集!AG81&amp;CHAR(10)&amp;"五十:"&amp;編集!AH81&amp;"，十:"&amp;編集!AI81&amp;CHAR(10)&amp;"五:"&amp;編集!AJ81&amp;"，一:"&amp;編集!AK81)</f>
        <v/>
      </c>
      <c r="D83" s="45" t="str">
        <f>IF(編集!AW81="","",CONCATENATE(編集!AW81,IF(編集!AZ81="","",TEXT(編集!AZ81,"(@)")),IF(編集!BB81="","","、"),編集!BB81,IF(編集!BD81="","",TEXT(編集!BD81,"(@)")),IF(編集!BF81="","","、"),編集!BF81,IF(編集!BH81="","",TEXT(編集!BH81,"(@)")),IF(編集!BJ81="","","、"),編集!BJ81,IF(編集!BL81="","",TEXT(編集!BL81,"(@)"))))</f>
        <v/>
      </c>
      <c r="E83" s="45" t="str">
        <f>IF(AND(編集!AM81="",編集!AP81="")=TRUE,"",編集!AM81&amp;CHAR(10)&amp;編集!AP81)</f>
        <v/>
      </c>
      <c r="F83" s="46" t="str">
        <f>IF(②物品入力!C89="","",②物品入力!C89&amp;"年"&amp;CHAR(10)&amp;②物品入力!D89&amp;"月"&amp;②物品入力!E89&amp;"日"&amp;CHAR(10)&amp;②物品入力!F89&amp;"時"&amp;②物品入力!G89&amp;"分")</f>
        <v/>
      </c>
      <c r="G83" s="47" t="str">
        <f>編集!K81</f>
        <v/>
      </c>
      <c r="H83" s="47" t="str">
        <f>IF(編集!M81="","",IF(編集!M81="1",②物品入力!I89,②物品入力!I89&amp;CHAR(10)&amp;"・氏名:"&amp;②物品入力!L89&amp;CHAR(10)&amp;"・住所:"&amp;②物品入力!M89&amp;CHAR(10)&amp;"・電話:"&amp;②物品入力!N89))</f>
        <v/>
      </c>
      <c r="I83" s="47" t="str">
        <f>IF(編集!M81="","",IF(編集!M81="1",VLOOKUP(②物品入力!J89,コード!$C$2:$F$9,3,0),②物品入力!O89))</f>
        <v/>
      </c>
      <c r="J83" s="47" t="str">
        <f>IF(編集!M81="","",IF(編集!M81="1",VLOOKUP(②物品入力!K89,コード!$H$2:$L$4,3,0),②物品入力!P89))</f>
        <v/>
      </c>
      <c r="K83" s="47" t="str">
        <f>編集!CO81</f>
        <v/>
      </c>
    </row>
    <row r="84" spans="1:11" ht="60" customHeight="1" x14ac:dyDescent="0.15">
      <c r="A84" s="39" t="str">
        <f>編集!B82</f>
        <v/>
      </c>
      <c r="B84" s="42" t="str">
        <f>IF(編集!AA82=0,"",編集!AA82)</f>
        <v/>
      </c>
      <c r="C84" s="43" t="str">
        <f>IF(編集!AA82="","","一万:"&amp;編集!AB82&amp;"，五千:"&amp;編集!AC82&amp;CHAR(10)&amp;"二千:"&amp;編集!AD82&amp;"，千:"&amp;編集!AE82&amp;CHAR(10)&amp;"五百:"&amp;編集!AF82&amp;"，百:"&amp;編集!AG82&amp;CHAR(10)&amp;"五十:"&amp;編集!AH82&amp;"，十:"&amp;編集!AI82&amp;CHAR(10)&amp;"五:"&amp;編集!AJ82&amp;"，一:"&amp;編集!AK82)</f>
        <v/>
      </c>
      <c r="D84" s="45" t="str">
        <f>IF(編集!AW82="","",CONCATENATE(編集!AW82,IF(編集!AZ82="","",TEXT(編集!AZ82,"(@)")),IF(編集!BB82="","","、"),編集!BB82,IF(編集!BD82="","",TEXT(編集!BD82,"(@)")),IF(編集!BF82="","","、"),編集!BF82,IF(編集!BH82="","",TEXT(編集!BH82,"(@)")),IF(編集!BJ82="","","、"),編集!BJ82,IF(編集!BL82="","",TEXT(編集!BL82,"(@)"))))</f>
        <v/>
      </c>
      <c r="E84" s="45" t="str">
        <f>IF(AND(編集!AM82="",編集!AP82="")=TRUE,"",編集!AM82&amp;CHAR(10)&amp;編集!AP82)</f>
        <v/>
      </c>
      <c r="F84" s="46" t="str">
        <f>IF(②物品入力!C90="","",②物品入力!C90&amp;"年"&amp;CHAR(10)&amp;②物品入力!D90&amp;"月"&amp;②物品入力!E90&amp;"日"&amp;CHAR(10)&amp;②物品入力!F90&amp;"時"&amp;②物品入力!G90&amp;"分")</f>
        <v/>
      </c>
      <c r="G84" s="47" t="str">
        <f>編集!K82</f>
        <v/>
      </c>
      <c r="H84" s="47" t="str">
        <f>IF(編集!M82="","",IF(編集!M82="1",②物品入力!I90,②物品入力!I90&amp;CHAR(10)&amp;"・氏名:"&amp;②物品入力!L90&amp;CHAR(10)&amp;"・住所:"&amp;②物品入力!M90&amp;CHAR(10)&amp;"・電話:"&amp;②物品入力!N90))</f>
        <v/>
      </c>
      <c r="I84" s="47" t="str">
        <f>IF(編集!M82="","",IF(編集!M82="1",VLOOKUP(②物品入力!J90,コード!$C$2:$F$9,3,0),②物品入力!O90))</f>
        <v/>
      </c>
      <c r="J84" s="47" t="str">
        <f>IF(編集!M82="","",IF(編集!M82="1",VLOOKUP(②物品入力!K90,コード!$H$2:$L$4,3,0),②物品入力!P90))</f>
        <v/>
      </c>
      <c r="K84" s="47" t="str">
        <f>編集!CO82</f>
        <v/>
      </c>
    </row>
    <row r="85" spans="1:11" ht="60" customHeight="1" x14ac:dyDescent="0.15">
      <c r="A85" s="39" t="str">
        <f>編集!B83</f>
        <v/>
      </c>
      <c r="B85" s="42" t="str">
        <f>IF(編集!AA83=0,"",編集!AA83)</f>
        <v/>
      </c>
      <c r="C85" s="43" t="str">
        <f>IF(編集!AA83="","","一万:"&amp;編集!AB83&amp;"，五千:"&amp;編集!AC83&amp;CHAR(10)&amp;"二千:"&amp;編集!AD83&amp;"，千:"&amp;編集!AE83&amp;CHAR(10)&amp;"五百:"&amp;編集!AF83&amp;"，百:"&amp;編集!AG83&amp;CHAR(10)&amp;"五十:"&amp;編集!AH83&amp;"，十:"&amp;編集!AI83&amp;CHAR(10)&amp;"五:"&amp;編集!AJ83&amp;"，一:"&amp;編集!AK83)</f>
        <v/>
      </c>
      <c r="D85" s="45" t="str">
        <f>IF(編集!AW83="","",CONCATENATE(編集!AW83,IF(編集!AZ83="","",TEXT(編集!AZ83,"(@)")),IF(編集!BB83="","","、"),編集!BB83,IF(編集!BD83="","",TEXT(編集!BD83,"(@)")),IF(編集!BF83="","","、"),編集!BF83,IF(編集!BH83="","",TEXT(編集!BH83,"(@)")),IF(編集!BJ83="","","、"),編集!BJ83,IF(編集!BL83="","",TEXT(編集!BL83,"(@)"))))</f>
        <v/>
      </c>
      <c r="E85" s="45" t="str">
        <f>IF(AND(編集!AM83="",編集!AP83="")=TRUE,"",編集!AM83&amp;CHAR(10)&amp;編集!AP83)</f>
        <v/>
      </c>
      <c r="F85" s="46" t="str">
        <f>IF(②物品入力!C91="","",②物品入力!C91&amp;"年"&amp;CHAR(10)&amp;②物品入力!D91&amp;"月"&amp;②物品入力!E91&amp;"日"&amp;CHAR(10)&amp;②物品入力!F91&amp;"時"&amp;②物品入力!G91&amp;"分")</f>
        <v/>
      </c>
      <c r="G85" s="47" t="str">
        <f>編集!K83</f>
        <v/>
      </c>
      <c r="H85" s="47" t="str">
        <f>IF(編集!M83="","",IF(編集!M83="1",②物品入力!I91,②物品入力!I91&amp;CHAR(10)&amp;"・氏名:"&amp;②物品入力!L91&amp;CHAR(10)&amp;"・住所:"&amp;②物品入力!M91&amp;CHAR(10)&amp;"・電話:"&amp;②物品入力!N91))</f>
        <v/>
      </c>
      <c r="I85" s="47" t="str">
        <f>IF(編集!M83="","",IF(編集!M83="1",VLOOKUP(②物品入力!J91,コード!$C$2:$F$9,3,0),②物品入力!O91))</f>
        <v/>
      </c>
      <c r="J85" s="47" t="str">
        <f>IF(編集!M83="","",IF(編集!M83="1",VLOOKUP(②物品入力!K91,コード!$H$2:$L$4,3,0),②物品入力!P91))</f>
        <v/>
      </c>
      <c r="K85" s="47" t="str">
        <f>編集!CO83</f>
        <v/>
      </c>
    </row>
    <row r="86" spans="1:11" ht="60" customHeight="1" x14ac:dyDescent="0.15">
      <c r="A86" s="39" t="str">
        <f>編集!B84</f>
        <v/>
      </c>
      <c r="B86" s="42" t="str">
        <f>IF(編集!AA84=0,"",編集!AA84)</f>
        <v/>
      </c>
      <c r="C86" s="43" t="str">
        <f>IF(編集!AA84="","","一万:"&amp;編集!AB84&amp;"，五千:"&amp;編集!AC84&amp;CHAR(10)&amp;"二千:"&amp;編集!AD84&amp;"，千:"&amp;編集!AE84&amp;CHAR(10)&amp;"五百:"&amp;編集!AF84&amp;"，百:"&amp;編集!AG84&amp;CHAR(10)&amp;"五十:"&amp;編集!AH84&amp;"，十:"&amp;編集!AI84&amp;CHAR(10)&amp;"五:"&amp;編集!AJ84&amp;"，一:"&amp;編集!AK84)</f>
        <v/>
      </c>
      <c r="D86" s="45" t="str">
        <f>IF(編集!AW84="","",CONCATENATE(編集!AW84,IF(編集!AZ84="","",TEXT(編集!AZ84,"(@)")),IF(編集!BB84="","","、"),編集!BB84,IF(編集!BD84="","",TEXT(編集!BD84,"(@)")),IF(編集!BF84="","","、"),編集!BF84,IF(編集!BH84="","",TEXT(編集!BH84,"(@)")),IF(編集!BJ84="","","、"),編集!BJ84,IF(編集!BL84="","",TEXT(編集!BL84,"(@)"))))</f>
        <v/>
      </c>
      <c r="E86" s="45" t="str">
        <f>IF(AND(編集!AM84="",編集!AP84="")=TRUE,"",編集!AM84&amp;CHAR(10)&amp;編集!AP84)</f>
        <v/>
      </c>
      <c r="F86" s="46" t="str">
        <f>IF(②物品入力!C92="","",②物品入力!C92&amp;"年"&amp;CHAR(10)&amp;②物品入力!D92&amp;"月"&amp;②物品入力!E92&amp;"日"&amp;CHAR(10)&amp;②物品入力!F92&amp;"時"&amp;②物品入力!G92&amp;"分")</f>
        <v/>
      </c>
      <c r="G86" s="47" t="str">
        <f>編集!K84</f>
        <v/>
      </c>
      <c r="H86" s="47" t="str">
        <f>IF(編集!M84="","",IF(編集!M84="1",②物品入力!I92,②物品入力!I92&amp;CHAR(10)&amp;"・氏名:"&amp;②物品入力!L92&amp;CHAR(10)&amp;"・住所:"&amp;②物品入力!M92&amp;CHAR(10)&amp;"・電話:"&amp;②物品入力!N92))</f>
        <v/>
      </c>
      <c r="I86" s="47" t="str">
        <f>IF(編集!M84="","",IF(編集!M84="1",VLOOKUP(②物品入力!J92,コード!$C$2:$F$9,3,0),②物品入力!O92))</f>
        <v/>
      </c>
      <c r="J86" s="47" t="str">
        <f>IF(編集!M84="","",IF(編集!M84="1",VLOOKUP(②物品入力!K92,コード!$H$2:$L$4,3,0),②物品入力!P92))</f>
        <v/>
      </c>
      <c r="K86" s="47" t="str">
        <f>編集!CO84</f>
        <v/>
      </c>
    </row>
    <row r="87" spans="1:11" ht="60" customHeight="1" x14ac:dyDescent="0.15">
      <c r="A87" s="39" t="str">
        <f>編集!B85</f>
        <v/>
      </c>
      <c r="B87" s="42" t="str">
        <f>IF(編集!AA85=0,"",編集!AA85)</f>
        <v/>
      </c>
      <c r="C87" s="43" t="str">
        <f>IF(編集!AA85="","","一万:"&amp;編集!AB85&amp;"，五千:"&amp;編集!AC85&amp;CHAR(10)&amp;"二千:"&amp;編集!AD85&amp;"，千:"&amp;編集!AE85&amp;CHAR(10)&amp;"五百:"&amp;編集!AF85&amp;"，百:"&amp;編集!AG85&amp;CHAR(10)&amp;"五十:"&amp;編集!AH85&amp;"，十:"&amp;編集!AI85&amp;CHAR(10)&amp;"五:"&amp;編集!AJ85&amp;"，一:"&amp;編集!AK85)</f>
        <v/>
      </c>
      <c r="D87" s="45" t="str">
        <f>IF(編集!AW85="","",CONCATENATE(編集!AW85,IF(編集!AZ85="","",TEXT(編集!AZ85,"(@)")),IF(編集!BB85="","","、"),編集!BB85,IF(編集!BD85="","",TEXT(編集!BD85,"(@)")),IF(編集!BF85="","","、"),編集!BF85,IF(編集!BH85="","",TEXT(編集!BH85,"(@)")),IF(編集!BJ85="","","、"),編集!BJ85,IF(編集!BL85="","",TEXT(編集!BL85,"(@)"))))</f>
        <v/>
      </c>
      <c r="E87" s="45" t="str">
        <f>IF(AND(編集!AM85="",編集!AP85="")=TRUE,"",編集!AM85&amp;CHAR(10)&amp;編集!AP85)</f>
        <v/>
      </c>
      <c r="F87" s="46" t="str">
        <f>IF(②物品入力!C93="","",②物品入力!C93&amp;"年"&amp;CHAR(10)&amp;②物品入力!D93&amp;"月"&amp;②物品入力!E93&amp;"日"&amp;CHAR(10)&amp;②物品入力!F93&amp;"時"&amp;②物品入力!G93&amp;"分")</f>
        <v/>
      </c>
      <c r="G87" s="47" t="str">
        <f>編集!K85</f>
        <v/>
      </c>
      <c r="H87" s="47" t="str">
        <f>IF(編集!M85="","",IF(編集!M85="1",②物品入力!I93,②物品入力!I93&amp;CHAR(10)&amp;"・氏名:"&amp;②物品入力!L93&amp;CHAR(10)&amp;"・住所:"&amp;②物品入力!M93&amp;CHAR(10)&amp;"・電話:"&amp;②物品入力!N93))</f>
        <v/>
      </c>
      <c r="I87" s="47" t="str">
        <f>IF(編集!M85="","",IF(編集!M85="1",VLOOKUP(②物品入力!J93,コード!$C$2:$F$9,3,0),②物品入力!O93))</f>
        <v/>
      </c>
      <c r="J87" s="47" t="str">
        <f>IF(編集!M85="","",IF(編集!M85="1",VLOOKUP(②物品入力!K93,コード!$H$2:$L$4,3,0),②物品入力!P93))</f>
        <v/>
      </c>
      <c r="K87" s="47" t="str">
        <f>編集!CO85</f>
        <v/>
      </c>
    </row>
    <row r="88" spans="1:11" ht="60" customHeight="1" x14ac:dyDescent="0.15">
      <c r="A88" s="39" t="str">
        <f>編集!B86</f>
        <v/>
      </c>
      <c r="B88" s="42" t="str">
        <f>IF(編集!AA86=0,"",編集!AA86)</f>
        <v/>
      </c>
      <c r="C88" s="43" t="str">
        <f>IF(編集!AA86="","","一万:"&amp;編集!AB86&amp;"，五千:"&amp;編集!AC86&amp;CHAR(10)&amp;"二千:"&amp;編集!AD86&amp;"，千:"&amp;編集!AE86&amp;CHAR(10)&amp;"五百:"&amp;編集!AF86&amp;"，百:"&amp;編集!AG86&amp;CHAR(10)&amp;"五十:"&amp;編集!AH86&amp;"，十:"&amp;編集!AI86&amp;CHAR(10)&amp;"五:"&amp;編集!AJ86&amp;"，一:"&amp;編集!AK86)</f>
        <v/>
      </c>
      <c r="D88" s="45" t="str">
        <f>IF(編集!AW86="","",CONCATENATE(編集!AW86,IF(編集!AZ86="","",TEXT(編集!AZ86,"(@)")),IF(編集!BB86="","","、"),編集!BB86,IF(編集!BD86="","",TEXT(編集!BD86,"(@)")),IF(編集!BF86="","","、"),編集!BF86,IF(編集!BH86="","",TEXT(編集!BH86,"(@)")),IF(編集!BJ86="","","、"),編集!BJ86,IF(編集!BL86="","",TEXT(編集!BL86,"(@)"))))</f>
        <v/>
      </c>
      <c r="E88" s="45" t="str">
        <f>IF(AND(編集!AM86="",編集!AP86="")=TRUE,"",編集!AM86&amp;CHAR(10)&amp;編集!AP86)</f>
        <v/>
      </c>
      <c r="F88" s="46" t="str">
        <f>IF(②物品入力!C94="","",②物品入力!C94&amp;"年"&amp;CHAR(10)&amp;②物品入力!D94&amp;"月"&amp;②物品入力!E94&amp;"日"&amp;CHAR(10)&amp;②物品入力!F94&amp;"時"&amp;②物品入力!G94&amp;"分")</f>
        <v/>
      </c>
      <c r="G88" s="47" t="str">
        <f>編集!K86</f>
        <v/>
      </c>
      <c r="H88" s="47" t="str">
        <f>IF(編集!M86="","",IF(編集!M86="1",②物品入力!I94,②物品入力!I94&amp;CHAR(10)&amp;"・氏名:"&amp;②物品入力!L94&amp;CHAR(10)&amp;"・住所:"&amp;②物品入力!M94&amp;CHAR(10)&amp;"・電話:"&amp;②物品入力!N94))</f>
        <v/>
      </c>
      <c r="I88" s="47" t="str">
        <f>IF(編集!M86="","",IF(編集!M86="1",VLOOKUP(②物品入力!J94,コード!$C$2:$F$9,3,0),②物品入力!O94))</f>
        <v/>
      </c>
      <c r="J88" s="47" t="str">
        <f>IF(編集!M86="","",IF(編集!M86="1",VLOOKUP(②物品入力!K94,コード!$H$2:$L$4,3,0),②物品入力!P94))</f>
        <v/>
      </c>
      <c r="K88" s="47" t="str">
        <f>編集!CO86</f>
        <v/>
      </c>
    </row>
    <row r="89" spans="1:11" ht="60" customHeight="1" x14ac:dyDescent="0.15">
      <c r="A89" s="39" t="str">
        <f>編集!B87</f>
        <v/>
      </c>
      <c r="B89" s="42" t="str">
        <f>IF(編集!AA87=0,"",編集!AA87)</f>
        <v/>
      </c>
      <c r="C89" s="43" t="str">
        <f>IF(編集!AA87="","","一万:"&amp;編集!AB87&amp;"，五千:"&amp;編集!AC87&amp;CHAR(10)&amp;"二千:"&amp;編集!AD87&amp;"，千:"&amp;編集!AE87&amp;CHAR(10)&amp;"五百:"&amp;編集!AF87&amp;"，百:"&amp;編集!AG87&amp;CHAR(10)&amp;"五十:"&amp;編集!AH87&amp;"，十:"&amp;編集!AI87&amp;CHAR(10)&amp;"五:"&amp;編集!AJ87&amp;"，一:"&amp;編集!AK87)</f>
        <v/>
      </c>
      <c r="D89" s="45" t="str">
        <f>IF(編集!AW87="","",CONCATENATE(編集!AW87,IF(編集!AZ87="","",TEXT(編集!AZ87,"(@)")),IF(編集!BB87="","","、"),編集!BB87,IF(編集!BD87="","",TEXT(編集!BD87,"(@)")),IF(編集!BF87="","","、"),編集!BF87,IF(編集!BH87="","",TEXT(編集!BH87,"(@)")),IF(編集!BJ87="","","、"),編集!BJ87,IF(編集!BL87="","",TEXT(編集!BL87,"(@)"))))</f>
        <v/>
      </c>
      <c r="E89" s="45" t="str">
        <f>IF(AND(編集!AM87="",編集!AP87="")=TRUE,"",編集!AM87&amp;CHAR(10)&amp;編集!AP87)</f>
        <v/>
      </c>
      <c r="F89" s="46" t="str">
        <f>IF(②物品入力!C95="","",②物品入力!C95&amp;"年"&amp;CHAR(10)&amp;②物品入力!D95&amp;"月"&amp;②物品入力!E95&amp;"日"&amp;CHAR(10)&amp;②物品入力!F95&amp;"時"&amp;②物品入力!G95&amp;"分")</f>
        <v/>
      </c>
      <c r="G89" s="47" t="str">
        <f>編集!K87</f>
        <v/>
      </c>
      <c r="H89" s="47" t="str">
        <f>IF(編集!M87="","",IF(編集!M87="1",②物品入力!I95,②物品入力!I95&amp;CHAR(10)&amp;"・氏名:"&amp;②物品入力!L95&amp;CHAR(10)&amp;"・住所:"&amp;②物品入力!M95&amp;CHAR(10)&amp;"・電話:"&amp;②物品入力!N95))</f>
        <v/>
      </c>
      <c r="I89" s="47" t="str">
        <f>IF(編集!M87="","",IF(編集!M87="1",VLOOKUP(②物品入力!J95,コード!$C$2:$F$9,3,0),②物品入力!O95))</f>
        <v/>
      </c>
      <c r="J89" s="47" t="str">
        <f>IF(編集!M87="","",IF(編集!M87="1",VLOOKUP(②物品入力!K95,コード!$H$2:$L$4,3,0),②物品入力!P95))</f>
        <v/>
      </c>
      <c r="K89" s="47" t="str">
        <f>編集!CO87</f>
        <v/>
      </c>
    </row>
    <row r="90" spans="1:11" ht="60" customHeight="1" x14ac:dyDescent="0.15">
      <c r="A90" s="39" t="str">
        <f>編集!B88</f>
        <v/>
      </c>
      <c r="B90" s="42" t="str">
        <f>IF(編集!AA88=0,"",編集!AA88)</f>
        <v/>
      </c>
      <c r="C90" s="43" t="str">
        <f>IF(編集!AA88="","","一万:"&amp;編集!AB88&amp;"，五千:"&amp;編集!AC88&amp;CHAR(10)&amp;"二千:"&amp;編集!AD88&amp;"，千:"&amp;編集!AE88&amp;CHAR(10)&amp;"五百:"&amp;編集!AF88&amp;"，百:"&amp;編集!AG88&amp;CHAR(10)&amp;"五十:"&amp;編集!AH88&amp;"，十:"&amp;編集!AI88&amp;CHAR(10)&amp;"五:"&amp;編集!AJ88&amp;"，一:"&amp;編集!AK88)</f>
        <v/>
      </c>
      <c r="D90" s="45" t="str">
        <f>IF(編集!AW88="","",CONCATENATE(編集!AW88,IF(編集!AZ88="","",TEXT(編集!AZ88,"(@)")),IF(編集!BB88="","","、"),編集!BB88,IF(編集!BD88="","",TEXT(編集!BD88,"(@)")),IF(編集!BF88="","","、"),編集!BF88,IF(編集!BH88="","",TEXT(編集!BH88,"(@)")),IF(編集!BJ88="","","、"),編集!BJ88,IF(編集!BL88="","",TEXT(編集!BL88,"(@)"))))</f>
        <v/>
      </c>
      <c r="E90" s="45" t="str">
        <f>IF(AND(編集!AM88="",編集!AP88="")=TRUE,"",編集!AM88&amp;CHAR(10)&amp;編集!AP88)</f>
        <v/>
      </c>
      <c r="F90" s="46" t="str">
        <f>IF(②物品入力!C96="","",②物品入力!C96&amp;"年"&amp;CHAR(10)&amp;②物品入力!D96&amp;"月"&amp;②物品入力!E96&amp;"日"&amp;CHAR(10)&amp;②物品入力!F96&amp;"時"&amp;②物品入力!G96&amp;"分")</f>
        <v/>
      </c>
      <c r="G90" s="47" t="str">
        <f>編集!K88</f>
        <v/>
      </c>
      <c r="H90" s="47" t="str">
        <f>IF(編集!M88="","",IF(編集!M88="1",②物品入力!I96,②物品入力!I96&amp;CHAR(10)&amp;"・氏名:"&amp;②物品入力!L96&amp;CHAR(10)&amp;"・住所:"&amp;②物品入力!M96&amp;CHAR(10)&amp;"・電話:"&amp;②物品入力!N96))</f>
        <v/>
      </c>
      <c r="I90" s="47" t="str">
        <f>IF(編集!M88="","",IF(編集!M88="1",VLOOKUP(②物品入力!J96,コード!$C$2:$F$9,3,0),②物品入力!O96))</f>
        <v/>
      </c>
      <c r="J90" s="47" t="str">
        <f>IF(編集!M88="","",IF(編集!M88="1",VLOOKUP(②物品入力!K96,コード!$H$2:$L$4,3,0),②物品入力!P96))</f>
        <v/>
      </c>
      <c r="K90" s="47" t="str">
        <f>編集!CO88</f>
        <v/>
      </c>
    </row>
    <row r="91" spans="1:11" ht="60" customHeight="1" x14ac:dyDescent="0.15">
      <c r="A91" s="39" t="str">
        <f>編集!B89</f>
        <v/>
      </c>
      <c r="B91" s="42" t="str">
        <f>IF(編集!AA89=0,"",編集!AA89)</f>
        <v/>
      </c>
      <c r="C91" s="43" t="str">
        <f>IF(編集!AA89="","","一万:"&amp;編集!AB89&amp;"，五千:"&amp;編集!AC89&amp;CHAR(10)&amp;"二千:"&amp;編集!AD89&amp;"，千:"&amp;編集!AE89&amp;CHAR(10)&amp;"五百:"&amp;編集!AF89&amp;"，百:"&amp;編集!AG89&amp;CHAR(10)&amp;"五十:"&amp;編集!AH89&amp;"，十:"&amp;編集!AI89&amp;CHAR(10)&amp;"五:"&amp;編集!AJ89&amp;"，一:"&amp;編集!AK89)</f>
        <v/>
      </c>
      <c r="D91" s="45" t="str">
        <f>IF(編集!AW89="","",CONCATENATE(編集!AW89,IF(編集!AZ89="","",TEXT(編集!AZ89,"(@)")),IF(編集!BB89="","","、"),編集!BB89,IF(編集!BD89="","",TEXT(編集!BD89,"(@)")),IF(編集!BF89="","","、"),編集!BF89,IF(編集!BH89="","",TEXT(編集!BH89,"(@)")),IF(編集!BJ89="","","、"),編集!BJ89,IF(編集!BL89="","",TEXT(編集!BL89,"(@)"))))</f>
        <v/>
      </c>
      <c r="E91" s="45" t="str">
        <f>IF(AND(編集!AM89="",編集!AP89="")=TRUE,"",編集!AM89&amp;CHAR(10)&amp;編集!AP89)</f>
        <v/>
      </c>
      <c r="F91" s="46" t="str">
        <f>IF(②物品入力!C97="","",②物品入力!C97&amp;"年"&amp;CHAR(10)&amp;②物品入力!D97&amp;"月"&amp;②物品入力!E97&amp;"日"&amp;CHAR(10)&amp;②物品入力!F97&amp;"時"&amp;②物品入力!G97&amp;"分")</f>
        <v/>
      </c>
      <c r="G91" s="47" t="str">
        <f>編集!K89</f>
        <v/>
      </c>
      <c r="H91" s="47" t="str">
        <f>IF(編集!M89="","",IF(編集!M89="1",②物品入力!I97,②物品入力!I97&amp;CHAR(10)&amp;"・氏名:"&amp;②物品入力!L97&amp;CHAR(10)&amp;"・住所:"&amp;②物品入力!M97&amp;CHAR(10)&amp;"・電話:"&amp;②物品入力!N97))</f>
        <v/>
      </c>
      <c r="I91" s="47" t="str">
        <f>IF(編集!M89="","",IF(編集!M89="1",VLOOKUP(②物品入力!J97,コード!$C$2:$F$9,3,0),②物品入力!O97))</f>
        <v/>
      </c>
      <c r="J91" s="47" t="str">
        <f>IF(編集!M89="","",IF(編集!M89="1",VLOOKUP(②物品入力!K97,コード!$H$2:$L$4,3,0),②物品入力!P97))</f>
        <v/>
      </c>
      <c r="K91" s="47" t="str">
        <f>編集!CO89</f>
        <v/>
      </c>
    </row>
    <row r="92" spans="1:11" ht="60" customHeight="1" x14ac:dyDescent="0.15">
      <c r="A92" s="39" t="str">
        <f>編集!B90</f>
        <v/>
      </c>
      <c r="B92" s="42" t="str">
        <f>IF(編集!AA90=0,"",編集!AA90)</f>
        <v/>
      </c>
      <c r="C92" s="43" t="str">
        <f>IF(編集!AA90="","","一万:"&amp;編集!AB90&amp;"，五千:"&amp;編集!AC90&amp;CHAR(10)&amp;"二千:"&amp;編集!AD90&amp;"，千:"&amp;編集!AE90&amp;CHAR(10)&amp;"五百:"&amp;編集!AF90&amp;"，百:"&amp;編集!AG90&amp;CHAR(10)&amp;"五十:"&amp;編集!AH90&amp;"，十:"&amp;編集!AI90&amp;CHAR(10)&amp;"五:"&amp;編集!AJ90&amp;"，一:"&amp;編集!AK90)</f>
        <v/>
      </c>
      <c r="D92" s="45" t="str">
        <f>IF(編集!AW90="","",CONCATENATE(編集!AW90,IF(編集!AZ90="","",TEXT(編集!AZ90,"(@)")),IF(編集!BB90="","","、"),編集!BB90,IF(編集!BD90="","",TEXT(編集!BD90,"(@)")),IF(編集!BF90="","","、"),編集!BF90,IF(編集!BH90="","",TEXT(編集!BH90,"(@)")),IF(編集!BJ90="","","、"),編集!BJ90,IF(編集!BL90="","",TEXT(編集!BL90,"(@)"))))</f>
        <v/>
      </c>
      <c r="E92" s="45" t="str">
        <f>IF(AND(編集!AM90="",編集!AP90="")=TRUE,"",編集!AM90&amp;CHAR(10)&amp;編集!AP90)</f>
        <v/>
      </c>
      <c r="F92" s="46" t="str">
        <f>IF(②物品入力!C98="","",②物品入力!C98&amp;"年"&amp;CHAR(10)&amp;②物品入力!D98&amp;"月"&amp;②物品入力!E98&amp;"日"&amp;CHAR(10)&amp;②物品入力!F98&amp;"時"&amp;②物品入力!G98&amp;"分")</f>
        <v/>
      </c>
      <c r="G92" s="47" t="str">
        <f>編集!K90</f>
        <v/>
      </c>
      <c r="H92" s="47" t="str">
        <f>IF(編集!M90="","",IF(編集!M90="1",②物品入力!I98,②物品入力!I98&amp;CHAR(10)&amp;"・氏名:"&amp;②物品入力!L98&amp;CHAR(10)&amp;"・住所:"&amp;②物品入力!M98&amp;CHAR(10)&amp;"・電話:"&amp;②物品入力!N98))</f>
        <v/>
      </c>
      <c r="I92" s="47" t="str">
        <f>IF(編集!M90="","",IF(編集!M90="1",VLOOKUP(②物品入力!J98,コード!$C$2:$F$9,3,0),②物品入力!O98))</f>
        <v/>
      </c>
      <c r="J92" s="47" t="str">
        <f>IF(編集!M90="","",IF(編集!M90="1",VLOOKUP(②物品入力!K98,コード!$H$2:$L$4,3,0),②物品入力!P98))</f>
        <v/>
      </c>
      <c r="K92" s="47" t="str">
        <f>編集!CO90</f>
        <v/>
      </c>
    </row>
    <row r="93" spans="1:11" ht="60" customHeight="1" x14ac:dyDescent="0.15">
      <c r="A93" s="39" t="str">
        <f>編集!B91</f>
        <v/>
      </c>
      <c r="B93" s="42" t="str">
        <f>IF(編集!AA91=0,"",編集!AA91)</f>
        <v/>
      </c>
      <c r="C93" s="43" t="str">
        <f>IF(編集!AA91="","","一万:"&amp;編集!AB91&amp;"，五千:"&amp;編集!AC91&amp;CHAR(10)&amp;"二千:"&amp;編集!AD91&amp;"，千:"&amp;編集!AE91&amp;CHAR(10)&amp;"五百:"&amp;編集!AF91&amp;"，百:"&amp;編集!AG91&amp;CHAR(10)&amp;"五十:"&amp;編集!AH91&amp;"，十:"&amp;編集!AI91&amp;CHAR(10)&amp;"五:"&amp;編集!AJ91&amp;"，一:"&amp;編集!AK91)</f>
        <v/>
      </c>
      <c r="D93" s="45" t="str">
        <f>IF(編集!AW91="","",CONCATENATE(編集!AW91,IF(編集!AZ91="","",TEXT(編集!AZ91,"(@)")),IF(編集!BB91="","","、"),編集!BB91,IF(編集!BD91="","",TEXT(編集!BD91,"(@)")),IF(編集!BF91="","","、"),編集!BF91,IF(編集!BH91="","",TEXT(編集!BH91,"(@)")),IF(編集!BJ91="","","、"),編集!BJ91,IF(編集!BL91="","",TEXT(編集!BL91,"(@)"))))</f>
        <v/>
      </c>
      <c r="E93" s="45" t="str">
        <f>IF(AND(編集!AM91="",編集!AP91="")=TRUE,"",編集!AM91&amp;CHAR(10)&amp;編集!AP91)</f>
        <v/>
      </c>
      <c r="F93" s="46" t="str">
        <f>IF(②物品入力!C99="","",②物品入力!C99&amp;"年"&amp;CHAR(10)&amp;②物品入力!D99&amp;"月"&amp;②物品入力!E99&amp;"日"&amp;CHAR(10)&amp;②物品入力!F99&amp;"時"&amp;②物品入力!G99&amp;"分")</f>
        <v/>
      </c>
      <c r="G93" s="47" t="str">
        <f>編集!K91</f>
        <v/>
      </c>
      <c r="H93" s="47" t="str">
        <f>IF(編集!M91="","",IF(編集!M91="1",②物品入力!I99,②物品入力!I99&amp;CHAR(10)&amp;"・氏名:"&amp;②物品入力!L99&amp;CHAR(10)&amp;"・住所:"&amp;②物品入力!M99&amp;CHAR(10)&amp;"・電話:"&amp;②物品入力!N99))</f>
        <v/>
      </c>
      <c r="I93" s="47" t="str">
        <f>IF(編集!M91="","",IF(編集!M91="1",VLOOKUP(②物品入力!J99,コード!$C$2:$F$9,3,0),②物品入力!O99))</f>
        <v/>
      </c>
      <c r="J93" s="47" t="str">
        <f>IF(編集!M91="","",IF(編集!M91="1",VLOOKUP(②物品入力!K99,コード!$H$2:$L$4,3,0),②物品入力!P99))</f>
        <v/>
      </c>
      <c r="K93" s="47" t="str">
        <f>編集!CO91</f>
        <v/>
      </c>
    </row>
    <row r="94" spans="1:11" ht="60" customHeight="1" x14ac:dyDescent="0.15">
      <c r="A94" s="39" t="str">
        <f>編集!B92</f>
        <v/>
      </c>
      <c r="B94" s="42" t="str">
        <f>IF(編集!AA92=0,"",編集!AA92)</f>
        <v/>
      </c>
      <c r="C94" s="43" t="str">
        <f>IF(編集!AA92="","","一万:"&amp;編集!AB92&amp;"，五千:"&amp;編集!AC92&amp;CHAR(10)&amp;"二千:"&amp;編集!AD92&amp;"，千:"&amp;編集!AE92&amp;CHAR(10)&amp;"五百:"&amp;編集!AF92&amp;"，百:"&amp;編集!AG92&amp;CHAR(10)&amp;"五十:"&amp;編集!AH92&amp;"，十:"&amp;編集!AI92&amp;CHAR(10)&amp;"五:"&amp;編集!AJ92&amp;"，一:"&amp;編集!AK92)</f>
        <v/>
      </c>
      <c r="D94" s="45" t="str">
        <f>IF(編集!AW92="","",CONCATENATE(編集!AW92,IF(編集!AZ92="","",TEXT(編集!AZ92,"(@)")),IF(編集!BB92="","","、"),編集!BB92,IF(編集!BD92="","",TEXT(編集!BD92,"(@)")),IF(編集!BF92="","","、"),編集!BF92,IF(編集!BH92="","",TEXT(編集!BH92,"(@)")),IF(編集!BJ92="","","、"),編集!BJ92,IF(編集!BL92="","",TEXT(編集!BL92,"(@)"))))</f>
        <v/>
      </c>
      <c r="E94" s="45" t="str">
        <f>IF(AND(編集!AM92="",編集!AP92="")=TRUE,"",編集!AM92&amp;CHAR(10)&amp;編集!AP92)</f>
        <v/>
      </c>
      <c r="F94" s="46" t="str">
        <f>IF(②物品入力!C100="","",②物品入力!C100&amp;"年"&amp;CHAR(10)&amp;②物品入力!D100&amp;"月"&amp;②物品入力!E100&amp;"日"&amp;CHAR(10)&amp;②物品入力!F100&amp;"時"&amp;②物品入力!G100&amp;"分")</f>
        <v/>
      </c>
      <c r="G94" s="47" t="str">
        <f>編集!K92</f>
        <v/>
      </c>
      <c r="H94" s="47" t="str">
        <f>IF(編集!M92="","",IF(編集!M92="1",②物品入力!I100,②物品入力!I100&amp;CHAR(10)&amp;"・氏名:"&amp;②物品入力!L100&amp;CHAR(10)&amp;"・住所:"&amp;②物品入力!M100&amp;CHAR(10)&amp;"・電話:"&amp;②物品入力!N100))</f>
        <v/>
      </c>
      <c r="I94" s="47" t="str">
        <f>IF(編集!M92="","",IF(編集!M92="1",VLOOKUP(②物品入力!J100,コード!$C$2:$F$9,3,0),②物品入力!O100))</f>
        <v/>
      </c>
      <c r="J94" s="47" t="str">
        <f>IF(編集!M92="","",IF(編集!M92="1",VLOOKUP(②物品入力!K100,コード!$H$2:$L$4,3,0),②物品入力!P100))</f>
        <v/>
      </c>
      <c r="K94" s="47" t="str">
        <f>編集!CO92</f>
        <v/>
      </c>
    </row>
    <row r="95" spans="1:11" ht="60" customHeight="1" x14ac:dyDescent="0.15">
      <c r="A95" s="39" t="str">
        <f>編集!B93</f>
        <v/>
      </c>
      <c r="B95" s="42" t="str">
        <f>IF(編集!AA93=0,"",編集!AA93)</f>
        <v/>
      </c>
      <c r="C95" s="43" t="str">
        <f>IF(編集!AA93="","","一万:"&amp;編集!AB93&amp;"，五千:"&amp;編集!AC93&amp;CHAR(10)&amp;"二千:"&amp;編集!AD93&amp;"，千:"&amp;編集!AE93&amp;CHAR(10)&amp;"五百:"&amp;編集!AF93&amp;"，百:"&amp;編集!AG93&amp;CHAR(10)&amp;"五十:"&amp;編集!AH93&amp;"，十:"&amp;編集!AI93&amp;CHAR(10)&amp;"五:"&amp;編集!AJ93&amp;"，一:"&amp;編集!AK93)</f>
        <v/>
      </c>
      <c r="D95" s="45" t="str">
        <f>IF(編集!AW93="","",CONCATENATE(編集!AW93,IF(編集!AZ93="","",TEXT(編集!AZ93,"(@)")),IF(編集!BB93="","","、"),編集!BB93,IF(編集!BD93="","",TEXT(編集!BD93,"(@)")),IF(編集!BF93="","","、"),編集!BF93,IF(編集!BH93="","",TEXT(編集!BH93,"(@)")),IF(編集!BJ93="","","、"),編集!BJ93,IF(編集!BL93="","",TEXT(編集!BL93,"(@)"))))</f>
        <v/>
      </c>
      <c r="E95" s="45" t="str">
        <f>IF(AND(編集!AM93="",編集!AP93="")=TRUE,"",編集!AM93&amp;CHAR(10)&amp;編集!AP93)</f>
        <v/>
      </c>
      <c r="F95" s="46" t="str">
        <f>IF(②物品入力!C101="","",②物品入力!C101&amp;"年"&amp;CHAR(10)&amp;②物品入力!D101&amp;"月"&amp;②物品入力!E101&amp;"日"&amp;CHAR(10)&amp;②物品入力!F101&amp;"時"&amp;②物品入力!G101&amp;"分")</f>
        <v/>
      </c>
      <c r="G95" s="47" t="str">
        <f>編集!K93</f>
        <v/>
      </c>
      <c r="H95" s="47" t="str">
        <f>IF(編集!M93="","",IF(編集!M93="1",②物品入力!I101,②物品入力!I101&amp;CHAR(10)&amp;"・氏名:"&amp;②物品入力!L101&amp;CHAR(10)&amp;"・住所:"&amp;②物品入力!M101&amp;CHAR(10)&amp;"・電話:"&amp;②物品入力!N101))</f>
        <v/>
      </c>
      <c r="I95" s="47" t="str">
        <f>IF(編集!M93="","",IF(編集!M93="1",VLOOKUP(②物品入力!J101,コード!$C$2:$F$9,3,0),②物品入力!O101))</f>
        <v/>
      </c>
      <c r="J95" s="47" t="str">
        <f>IF(編集!M93="","",IF(編集!M93="1",VLOOKUP(②物品入力!K101,コード!$H$2:$L$4,3,0),②物品入力!P101))</f>
        <v/>
      </c>
      <c r="K95" s="47" t="str">
        <f>編集!CO93</f>
        <v/>
      </c>
    </row>
    <row r="96" spans="1:11" ht="60" customHeight="1" x14ac:dyDescent="0.15">
      <c r="A96" s="39" t="str">
        <f>編集!B94</f>
        <v/>
      </c>
      <c r="B96" s="42" t="str">
        <f>IF(編集!AA94=0,"",編集!AA94)</f>
        <v/>
      </c>
      <c r="C96" s="43" t="str">
        <f>IF(編集!AA94="","","一万:"&amp;編集!AB94&amp;"，五千:"&amp;編集!AC94&amp;CHAR(10)&amp;"二千:"&amp;編集!AD94&amp;"，千:"&amp;編集!AE94&amp;CHAR(10)&amp;"五百:"&amp;編集!AF94&amp;"，百:"&amp;編集!AG94&amp;CHAR(10)&amp;"五十:"&amp;編集!AH94&amp;"，十:"&amp;編集!AI94&amp;CHAR(10)&amp;"五:"&amp;編集!AJ94&amp;"，一:"&amp;編集!AK94)</f>
        <v/>
      </c>
      <c r="D96" s="45" t="str">
        <f>IF(編集!AW94="","",CONCATENATE(編集!AW94,IF(編集!AZ94="","",TEXT(編集!AZ94,"(@)")),IF(編集!BB94="","","、"),編集!BB94,IF(編集!BD94="","",TEXT(編集!BD94,"(@)")),IF(編集!BF94="","","、"),編集!BF94,IF(編集!BH94="","",TEXT(編集!BH94,"(@)")),IF(編集!BJ94="","","、"),編集!BJ94,IF(編集!BL94="","",TEXT(編集!BL94,"(@)"))))</f>
        <v/>
      </c>
      <c r="E96" s="45" t="str">
        <f>IF(AND(編集!AM94="",編集!AP94="")=TRUE,"",編集!AM94&amp;CHAR(10)&amp;編集!AP94)</f>
        <v/>
      </c>
      <c r="F96" s="46" t="str">
        <f>IF(②物品入力!C102="","",②物品入力!C102&amp;"年"&amp;CHAR(10)&amp;②物品入力!D102&amp;"月"&amp;②物品入力!E102&amp;"日"&amp;CHAR(10)&amp;②物品入力!F102&amp;"時"&amp;②物品入力!G102&amp;"分")</f>
        <v/>
      </c>
      <c r="G96" s="47" t="str">
        <f>編集!K94</f>
        <v/>
      </c>
      <c r="H96" s="47" t="str">
        <f>IF(編集!M94="","",IF(編集!M94="1",②物品入力!I102,②物品入力!I102&amp;CHAR(10)&amp;"・氏名:"&amp;②物品入力!L102&amp;CHAR(10)&amp;"・住所:"&amp;②物品入力!M102&amp;CHAR(10)&amp;"・電話:"&amp;②物品入力!N102))</f>
        <v/>
      </c>
      <c r="I96" s="47" t="str">
        <f>IF(編集!M94="","",IF(編集!M94="1",VLOOKUP(②物品入力!J102,コード!$C$2:$F$9,3,0),②物品入力!O102))</f>
        <v/>
      </c>
      <c r="J96" s="47" t="str">
        <f>IF(編集!M94="","",IF(編集!M94="1",VLOOKUP(②物品入力!K102,コード!$H$2:$L$4,3,0),②物品入力!P102))</f>
        <v/>
      </c>
      <c r="K96" s="47" t="str">
        <f>編集!CO94</f>
        <v/>
      </c>
    </row>
    <row r="97" spans="1:11" ht="60" customHeight="1" x14ac:dyDescent="0.15">
      <c r="A97" s="39" t="str">
        <f>編集!B95</f>
        <v/>
      </c>
      <c r="B97" s="42" t="str">
        <f>IF(編集!AA95=0,"",編集!AA95)</f>
        <v/>
      </c>
      <c r="C97" s="43" t="str">
        <f>IF(編集!AA95="","","一万:"&amp;編集!AB95&amp;"，五千:"&amp;編集!AC95&amp;CHAR(10)&amp;"二千:"&amp;編集!AD95&amp;"，千:"&amp;編集!AE95&amp;CHAR(10)&amp;"五百:"&amp;編集!AF95&amp;"，百:"&amp;編集!AG95&amp;CHAR(10)&amp;"五十:"&amp;編集!AH95&amp;"，十:"&amp;編集!AI95&amp;CHAR(10)&amp;"五:"&amp;編集!AJ95&amp;"，一:"&amp;編集!AK95)</f>
        <v/>
      </c>
      <c r="D97" s="45" t="str">
        <f>IF(編集!AW95="","",CONCATENATE(編集!AW95,IF(編集!AZ95="","",TEXT(編集!AZ95,"(@)")),IF(編集!BB95="","","、"),編集!BB95,IF(編集!BD95="","",TEXT(編集!BD95,"(@)")),IF(編集!BF95="","","、"),編集!BF95,IF(編集!BH95="","",TEXT(編集!BH95,"(@)")),IF(編集!BJ95="","","、"),編集!BJ95,IF(編集!BL95="","",TEXT(編集!BL95,"(@)"))))</f>
        <v/>
      </c>
      <c r="E97" s="45" t="str">
        <f>IF(AND(編集!AM95="",編集!AP95="")=TRUE,"",編集!AM95&amp;CHAR(10)&amp;編集!AP95)</f>
        <v/>
      </c>
      <c r="F97" s="46" t="str">
        <f>IF(②物品入力!C103="","",②物品入力!C103&amp;"年"&amp;CHAR(10)&amp;②物品入力!D103&amp;"月"&amp;②物品入力!E103&amp;"日"&amp;CHAR(10)&amp;②物品入力!F103&amp;"時"&amp;②物品入力!G103&amp;"分")</f>
        <v/>
      </c>
      <c r="G97" s="47" t="str">
        <f>編集!K95</f>
        <v/>
      </c>
      <c r="H97" s="47" t="str">
        <f>IF(編集!M95="","",IF(編集!M95="1",②物品入力!I103,②物品入力!I103&amp;CHAR(10)&amp;"・氏名:"&amp;②物品入力!L103&amp;CHAR(10)&amp;"・住所:"&amp;②物品入力!M103&amp;CHAR(10)&amp;"・電話:"&amp;②物品入力!N103))</f>
        <v/>
      </c>
      <c r="I97" s="47" t="str">
        <f>IF(編集!M95="","",IF(編集!M95="1",VLOOKUP(②物品入力!J103,コード!$C$2:$F$9,3,0),②物品入力!O103))</f>
        <v/>
      </c>
      <c r="J97" s="47" t="str">
        <f>IF(編集!M95="","",IF(編集!M95="1",VLOOKUP(②物品入力!K103,コード!$H$2:$L$4,3,0),②物品入力!P103))</f>
        <v/>
      </c>
      <c r="K97" s="47" t="str">
        <f>編集!CO95</f>
        <v/>
      </c>
    </row>
    <row r="98" spans="1:11" ht="60" customHeight="1" x14ac:dyDescent="0.15">
      <c r="A98" s="39" t="str">
        <f>編集!B96</f>
        <v/>
      </c>
      <c r="B98" s="42" t="str">
        <f>IF(編集!AA96=0,"",編集!AA96)</f>
        <v/>
      </c>
      <c r="C98" s="43" t="str">
        <f>IF(編集!AA96="","","一万:"&amp;編集!AB96&amp;"，五千:"&amp;編集!AC96&amp;CHAR(10)&amp;"二千:"&amp;編集!AD96&amp;"，千:"&amp;編集!AE96&amp;CHAR(10)&amp;"五百:"&amp;編集!AF96&amp;"，百:"&amp;編集!AG96&amp;CHAR(10)&amp;"五十:"&amp;編集!AH96&amp;"，十:"&amp;編集!AI96&amp;CHAR(10)&amp;"五:"&amp;編集!AJ96&amp;"，一:"&amp;編集!AK96)</f>
        <v/>
      </c>
      <c r="D98" s="45" t="str">
        <f>IF(編集!AW96="","",CONCATENATE(編集!AW96,IF(編集!AZ96="","",TEXT(編集!AZ96,"(@)")),IF(編集!BB96="","","、"),編集!BB96,IF(編集!BD96="","",TEXT(編集!BD96,"(@)")),IF(編集!BF96="","","、"),編集!BF96,IF(編集!BH96="","",TEXT(編集!BH96,"(@)")),IF(編集!BJ96="","","、"),編集!BJ96,IF(編集!BL96="","",TEXT(編集!BL96,"(@)"))))</f>
        <v/>
      </c>
      <c r="E98" s="45" t="str">
        <f>IF(AND(編集!AM96="",編集!AP96="")=TRUE,"",編集!AM96&amp;CHAR(10)&amp;編集!AP96)</f>
        <v/>
      </c>
      <c r="F98" s="46" t="str">
        <f>IF(②物品入力!C104="","",②物品入力!C104&amp;"年"&amp;CHAR(10)&amp;②物品入力!D104&amp;"月"&amp;②物品入力!E104&amp;"日"&amp;CHAR(10)&amp;②物品入力!F104&amp;"時"&amp;②物品入力!G104&amp;"分")</f>
        <v/>
      </c>
      <c r="G98" s="47" t="str">
        <f>編集!K96</f>
        <v/>
      </c>
      <c r="H98" s="47" t="str">
        <f>IF(編集!M96="","",IF(編集!M96="1",②物品入力!I104,②物品入力!I104&amp;CHAR(10)&amp;"・氏名:"&amp;②物品入力!L104&amp;CHAR(10)&amp;"・住所:"&amp;②物品入力!M104&amp;CHAR(10)&amp;"・電話:"&amp;②物品入力!N104))</f>
        <v/>
      </c>
      <c r="I98" s="47" t="str">
        <f>IF(編集!M96="","",IF(編集!M96="1",VLOOKUP(②物品入力!J104,コード!$C$2:$F$9,3,0),②物品入力!O104))</f>
        <v/>
      </c>
      <c r="J98" s="47" t="str">
        <f>IF(編集!M96="","",IF(編集!M96="1",VLOOKUP(②物品入力!K104,コード!$H$2:$L$4,3,0),②物品入力!P104))</f>
        <v/>
      </c>
      <c r="K98" s="47" t="str">
        <f>編集!CO96</f>
        <v/>
      </c>
    </row>
    <row r="99" spans="1:11" ht="60" customHeight="1" x14ac:dyDescent="0.15">
      <c r="A99" s="39" t="str">
        <f>編集!B97</f>
        <v/>
      </c>
      <c r="B99" s="42" t="str">
        <f>IF(編集!AA97=0,"",編集!AA97)</f>
        <v/>
      </c>
      <c r="C99" s="43" t="str">
        <f>IF(編集!AA97="","","一万:"&amp;編集!AB97&amp;"，五千:"&amp;編集!AC97&amp;CHAR(10)&amp;"二千:"&amp;編集!AD97&amp;"，千:"&amp;編集!AE97&amp;CHAR(10)&amp;"五百:"&amp;編集!AF97&amp;"，百:"&amp;編集!AG97&amp;CHAR(10)&amp;"五十:"&amp;編集!AH97&amp;"，十:"&amp;編集!AI97&amp;CHAR(10)&amp;"五:"&amp;編集!AJ97&amp;"，一:"&amp;編集!AK97)</f>
        <v/>
      </c>
      <c r="D99" s="45" t="str">
        <f>IF(編集!AW97="","",CONCATENATE(編集!AW97,IF(編集!AZ97="","",TEXT(編集!AZ97,"(@)")),IF(編集!BB97="","","、"),編集!BB97,IF(編集!BD97="","",TEXT(編集!BD97,"(@)")),IF(編集!BF97="","","、"),編集!BF97,IF(編集!BH97="","",TEXT(編集!BH97,"(@)")),IF(編集!BJ97="","","、"),編集!BJ97,IF(編集!BL97="","",TEXT(編集!BL97,"(@)"))))</f>
        <v/>
      </c>
      <c r="E99" s="45" t="str">
        <f>IF(AND(編集!AM97="",編集!AP97="")=TRUE,"",編集!AM97&amp;CHAR(10)&amp;編集!AP97)</f>
        <v/>
      </c>
      <c r="F99" s="46" t="str">
        <f>IF(②物品入力!C105="","",②物品入力!C105&amp;"年"&amp;CHAR(10)&amp;②物品入力!D105&amp;"月"&amp;②物品入力!E105&amp;"日"&amp;CHAR(10)&amp;②物品入力!F105&amp;"時"&amp;②物品入力!G105&amp;"分")</f>
        <v/>
      </c>
      <c r="G99" s="47" t="str">
        <f>編集!K97</f>
        <v/>
      </c>
      <c r="H99" s="47" t="str">
        <f>IF(編集!M97="","",IF(編集!M97="1",②物品入力!I105,②物品入力!I105&amp;CHAR(10)&amp;"・氏名:"&amp;②物品入力!L105&amp;CHAR(10)&amp;"・住所:"&amp;②物品入力!M105&amp;CHAR(10)&amp;"・電話:"&amp;②物品入力!N105))</f>
        <v/>
      </c>
      <c r="I99" s="47" t="str">
        <f>IF(編集!M97="","",IF(編集!M97="1",VLOOKUP(②物品入力!J105,コード!$C$2:$F$9,3,0),②物品入力!O105))</f>
        <v/>
      </c>
      <c r="J99" s="47" t="str">
        <f>IF(編集!M97="","",IF(編集!M97="1",VLOOKUP(②物品入力!K105,コード!$H$2:$L$4,3,0),②物品入力!P105))</f>
        <v/>
      </c>
      <c r="K99" s="47" t="str">
        <f>編集!CO97</f>
        <v/>
      </c>
    </row>
    <row r="100" spans="1:11" ht="60" customHeight="1" x14ac:dyDescent="0.15">
      <c r="A100" s="39" t="str">
        <f>編集!B98</f>
        <v/>
      </c>
      <c r="B100" s="42" t="str">
        <f>IF(編集!AA98=0,"",編集!AA98)</f>
        <v/>
      </c>
      <c r="C100" s="43" t="str">
        <f>IF(編集!AA98="","","一万:"&amp;編集!AB98&amp;"，五千:"&amp;編集!AC98&amp;CHAR(10)&amp;"二千:"&amp;編集!AD98&amp;"，千:"&amp;編集!AE98&amp;CHAR(10)&amp;"五百:"&amp;編集!AF98&amp;"，百:"&amp;編集!AG98&amp;CHAR(10)&amp;"五十:"&amp;編集!AH98&amp;"，十:"&amp;編集!AI98&amp;CHAR(10)&amp;"五:"&amp;編集!AJ98&amp;"，一:"&amp;編集!AK98)</f>
        <v/>
      </c>
      <c r="D100" s="45" t="str">
        <f>IF(編集!AW98="","",CONCATENATE(編集!AW98,IF(編集!AZ98="","",TEXT(編集!AZ98,"(@)")),IF(編集!BB98="","","、"),編集!BB98,IF(編集!BD98="","",TEXT(編集!BD98,"(@)")),IF(編集!BF98="","","、"),編集!BF98,IF(編集!BH98="","",TEXT(編集!BH98,"(@)")),IF(編集!BJ98="","","、"),編集!BJ98,IF(編集!BL98="","",TEXT(編集!BL98,"(@)"))))</f>
        <v/>
      </c>
      <c r="E100" s="45" t="str">
        <f>IF(AND(編集!AM98="",編集!AP98="")=TRUE,"",編集!AM98&amp;CHAR(10)&amp;編集!AP98)</f>
        <v/>
      </c>
      <c r="F100" s="46" t="str">
        <f>IF(②物品入力!C106="","",②物品入力!C106&amp;"年"&amp;CHAR(10)&amp;②物品入力!D106&amp;"月"&amp;②物品入力!E106&amp;"日"&amp;CHAR(10)&amp;②物品入力!F106&amp;"時"&amp;②物品入力!G106&amp;"分")</f>
        <v/>
      </c>
      <c r="G100" s="47" t="str">
        <f>編集!K98</f>
        <v/>
      </c>
      <c r="H100" s="47" t="str">
        <f>IF(編集!M98="","",IF(編集!M98="1",②物品入力!I106,②物品入力!I106&amp;CHAR(10)&amp;"・氏名:"&amp;②物品入力!L106&amp;CHAR(10)&amp;"・住所:"&amp;②物品入力!M106&amp;CHAR(10)&amp;"・電話:"&amp;②物品入力!N106))</f>
        <v/>
      </c>
      <c r="I100" s="47" t="str">
        <f>IF(編集!M98="","",IF(編集!M98="1",VLOOKUP(②物品入力!J106,コード!$C$2:$F$9,3,0),②物品入力!O106))</f>
        <v/>
      </c>
      <c r="J100" s="47" t="str">
        <f>IF(編集!M98="","",IF(編集!M98="1",VLOOKUP(②物品入力!K106,コード!$H$2:$L$4,3,0),②物品入力!P106))</f>
        <v/>
      </c>
      <c r="K100" s="47" t="str">
        <f>編集!CO98</f>
        <v/>
      </c>
    </row>
    <row r="101" spans="1:11" ht="60" customHeight="1" x14ac:dyDescent="0.15">
      <c r="A101" s="39" t="str">
        <f>編集!B99</f>
        <v/>
      </c>
      <c r="B101" s="42" t="str">
        <f>IF(編集!AA99=0,"",編集!AA99)</f>
        <v/>
      </c>
      <c r="C101" s="43" t="str">
        <f>IF(編集!AA99="","","一万:"&amp;編集!AB99&amp;"，五千:"&amp;編集!AC99&amp;CHAR(10)&amp;"二千:"&amp;編集!AD99&amp;"，千:"&amp;編集!AE99&amp;CHAR(10)&amp;"五百:"&amp;編集!AF99&amp;"，百:"&amp;編集!AG99&amp;CHAR(10)&amp;"五十:"&amp;編集!AH99&amp;"，十:"&amp;編集!AI99&amp;CHAR(10)&amp;"五:"&amp;編集!AJ99&amp;"，一:"&amp;編集!AK99)</f>
        <v/>
      </c>
      <c r="D101" s="45" t="str">
        <f>IF(編集!AW99="","",CONCATENATE(編集!AW99,IF(編集!AZ99="","",TEXT(編集!AZ99,"(@)")),IF(編集!BB99="","","、"),編集!BB99,IF(編集!BD99="","",TEXT(編集!BD99,"(@)")),IF(編集!BF99="","","、"),編集!BF99,IF(編集!BH99="","",TEXT(編集!BH99,"(@)")),IF(編集!BJ99="","","、"),編集!BJ99,IF(編集!BL99="","",TEXT(編集!BL99,"(@)"))))</f>
        <v/>
      </c>
      <c r="E101" s="45" t="str">
        <f>IF(AND(編集!AM99="",編集!AP99="")=TRUE,"",編集!AM99&amp;CHAR(10)&amp;編集!AP99)</f>
        <v/>
      </c>
      <c r="F101" s="46" t="str">
        <f>IF(②物品入力!C107="","",②物品入力!C107&amp;"年"&amp;CHAR(10)&amp;②物品入力!D107&amp;"月"&amp;②物品入力!E107&amp;"日"&amp;CHAR(10)&amp;②物品入力!F107&amp;"時"&amp;②物品入力!G107&amp;"分")</f>
        <v/>
      </c>
      <c r="G101" s="47" t="str">
        <f>編集!K99</f>
        <v/>
      </c>
      <c r="H101" s="47" t="str">
        <f>IF(編集!M99="","",IF(編集!M99="1",②物品入力!I107,②物品入力!I107&amp;CHAR(10)&amp;"・氏名:"&amp;②物品入力!L107&amp;CHAR(10)&amp;"・住所:"&amp;②物品入力!M107&amp;CHAR(10)&amp;"・電話:"&amp;②物品入力!N107))</f>
        <v/>
      </c>
      <c r="I101" s="47" t="str">
        <f>IF(編集!M99="","",IF(編集!M99="1",VLOOKUP(②物品入力!J107,コード!$C$2:$F$9,3,0),②物品入力!O107))</f>
        <v/>
      </c>
      <c r="J101" s="47" t="str">
        <f>IF(編集!M99="","",IF(編集!M99="1",VLOOKUP(②物品入力!K107,コード!$H$2:$L$4,3,0),②物品入力!P107))</f>
        <v/>
      </c>
      <c r="K101" s="47" t="str">
        <f>編集!CO99</f>
        <v/>
      </c>
    </row>
    <row r="102" spans="1:11" ht="60" customHeight="1" x14ac:dyDescent="0.15">
      <c r="A102" s="39" t="str">
        <f>編集!B100</f>
        <v/>
      </c>
      <c r="B102" s="42" t="str">
        <f>IF(編集!AA100=0,"",編集!AA100)</f>
        <v/>
      </c>
      <c r="C102" s="43" t="str">
        <f>IF(編集!AA100="","","一万:"&amp;編集!AB100&amp;"，五千:"&amp;編集!AC100&amp;CHAR(10)&amp;"二千:"&amp;編集!AD100&amp;"，千:"&amp;編集!AE100&amp;CHAR(10)&amp;"五百:"&amp;編集!AF100&amp;"，百:"&amp;編集!AG100&amp;CHAR(10)&amp;"五十:"&amp;編集!AH100&amp;"，十:"&amp;編集!AI100&amp;CHAR(10)&amp;"五:"&amp;編集!AJ100&amp;"，一:"&amp;編集!AK100)</f>
        <v/>
      </c>
      <c r="D102" s="45" t="str">
        <f>IF(編集!AW100="","",CONCATENATE(編集!AW100,IF(編集!AZ100="","",TEXT(編集!AZ100,"(@)")),IF(編集!BB100="","","、"),編集!BB100,IF(編集!BD100="","",TEXT(編集!BD100,"(@)")),IF(編集!BF100="","","、"),編集!BF100,IF(編集!BH100="","",TEXT(編集!BH100,"(@)")),IF(編集!BJ100="","","、"),編集!BJ100,IF(編集!BL100="","",TEXT(編集!BL100,"(@)"))))</f>
        <v/>
      </c>
      <c r="E102" s="45" t="str">
        <f>IF(AND(編集!AM100="",編集!AP100="")=TRUE,"",編集!AM100&amp;CHAR(10)&amp;編集!AP100)</f>
        <v/>
      </c>
      <c r="F102" s="46" t="str">
        <f>IF(②物品入力!C108="","",②物品入力!C108&amp;"年"&amp;CHAR(10)&amp;②物品入力!D108&amp;"月"&amp;②物品入力!E108&amp;"日"&amp;CHAR(10)&amp;②物品入力!F108&amp;"時"&amp;②物品入力!G108&amp;"分")</f>
        <v/>
      </c>
      <c r="G102" s="47" t="str">
        <f>編集!K100</f>
        <v/>
      </c>
      <c r="H102" s="47" t="str">
        <f>IF(編集!M100="","",IF(編集!M100="1",②物品入力!I108,②物品入力!I108&amp;CHAR(10)&amp;"・氏名:"&amp;②物品入力!L108&amp;CHAR(10)&amp;"・住所:"&amp;②物品入力!M108&amp;CHAR(10)&amp;"・電話:"&amp;②物品入力!N108))</f>
        <v/>
      </c>
      <c r="I102" s="47" t="str">
        <f>IF(編集!M100="","",IF(編集!M100="1",VLOOKUP(②物品入力!J108,コード!$C$2:$F$9,3,0),②物品入力!O108))</f>
        <v/>
      </c>
      <c r="J102" s="47" t="str">
        <f>IF(編集!M100="","",IF(編集!M100="1",VLOOKUP(②物品入力!K108,コード!$H$2:$L$4,3,0),②物品入力!P108))</f>
        <v/>
      </c>
      <c r="K102" s="47" t="str">
        <f>編集!CO100</f>
        <v/>
      </c>
    </row>
    <row r="103" spans="1:11" ht="60" customHeight="1" x14ac:dyDescent="0.15">
      <c r="A103" s="39" t="str">
        <f>編集!B101</f>
        <v/>
      </c>
      <c r="B103" s="42" t="str">
        <f>IF(編集!AA101=0,"",編集!AA101)</f>
        <v/>
      </c>
      <c r="C103" s="43" t="str">
        <f>IF(編集!AA101="","","一万:"&amp;編集!AB101&amp;"，五千:"&amp;編集!AC101&amp;CHAR(10)&amp;"二千:"&amp;編集!AD101&amp;"，千:"&amp;編集!AE101&amp;CHAR(10)&amp;"五百:"&amp;編集!AF101&amp;"，百:"&amp;編集!AG101&amp;CHAR(10)&amp;"五十:"&amp;編集!AH101&amp;"，十:"&amp;編集!AI101&amp;CHAR(10)&amp;"五:"&amp;編集!AJ101&amp;"，一:"&amp;編集!AK101)</f>
        <v/>
      </c>
      <c r="D103" s="45" t="str">
        <f>IF(編集!AW101="","",CONCATENATE(編集!AW101,IF(編集!AZ101="","",TEXT(編集!AZ101,"(@)")),IF(編集!BB101="","","、"),編集!BB101,IF(編集!BD101="","",TEXT(編集!BD101,"(@)")),IF(編集!BF101="","","、"),編集!BF101,IF(編集!BH101="","",TEXT(編集!BH101,"(@)")),IF(編集!BJ101="","","、"),編集!BJ101,IF(編集!BL101="","",TEXT(編集!BL101,"(@)"))))</f>
        <v/>
      </c>
      <c r="E103" s="45" t="str">
        <f>IF(AND(編集!AM101="",編集!AP101="")=TRUE,"",編集!AM101&amp;CHAR(10)&amp;編集!AP101)</f>
        <v/>
      </c>
      <c r="F103" s="46" t="str">
        <f>IF(②物品入力!C109="","",②物品入力!C109&amp;"年"&amp;CHAR(10)&amp;②物品入力!D109&amp;"月"&amp;②物品入力!E109&amp;"日"&amp;CHAR(10)&amp;②物品入力!F109&amp;"時"&amp;②物品入力!G109&amp;"分")</f>
        <v/>
      </c>
      <c r="G103" s="47" t="str">
        <f>編集!K101</f>
        <v/>
      </c>
      <c r="H103" s="47" t="str">
        <f>IF(編集!M101="","",IF(編集!M101="1",②物品入力!I109,②物品入力!I109&amp;CHAR(10)&amp;"・氏名:"&amp;②物品入力!L109&amp;CHAR(10)&amp;"・住所:"&amp;②物品入力!M109&amp;CHAR(10)&amp;"・電話:"&amp;②物品入力!N109))</f>
        <v/>
      </c>
      <c r="I103" s="47" t="str">
        <f>IF(編集!M101="","",IF(編集!M101="1",VLOOKUP(②物品入力!J109,コード!$C$2:$F$9,3,0),②物品入力!O109))</f>
        <v/>
      </c>
      <c r="J103" s="47" t="str">
        <f>IF(編集!M101="","",IF(編集!M101="1",VLOOKUP(②物品入力!K109,コード!$H$2:$L$4,3,0),②物品入力!P109))</f>
        <v/>
      </c>
      <c r="K103" s="47" t="str">
        <f>編集!CO101</f>
        <v/>
      </c>
    </row>
  </sheetData>
  <mergeCells count="8">
    <mergeCell ref="A1:K1"/>
    <mergeCell ref="A2:A3"/>
    <mergeCell ref="B2:E2"/>
    <mergeCell ref="F2:F3"/>
    <mergeCell ref="G2:G3"/>
    <mergeCell ref="H2:H3"/>
    <mergeCell ref="I2:J2"/>
    <mergeCell ref="K2:K3"/>
  </mergeCells>
  <phoneticPr fontId="1"/>
  <pageMargins left="0.31496062992125984" right="0.31496062992125984" top="0.27559055118110237" bottom="0.27559055118110237" header="0.19685039370078741" footer="0.19685039370078741"/>
  <pageSetup paperSize="9" scale="83" orientation="landscape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youtuData"/>
  <dimension ref="A1:I1"/>
  <sheetViews>
    <sheetView showOutlineSymbols="0" workbookViewId="0">
      <selection activeCell="D8" sqref="D8"/>
    </sheetView>
  </sheetViews>
  <sheetFormatPr defaultRowHeight="13.5" x14ac:dyDescent="0.15"/>
  <cols>
    <col min="1" max="1" width="13" style="1" bestFit="1" customWidth="1"/>
    <col min="2" max="2" width="15.5" style="1" bestFit="1" customWidth="1"/>
    <col min="3" max="3" width="10.5" style="1" bestFit="1" customWidth="1"/>
    <col min="4" max="16384" width="9" style="1"/>
  </cols>
  <sheetData>
    <row r="1" spans="1:9" x14ac:dyDescent="0.15">
      <c r="A1" s="2">
        <f>①施設占有者入力!B4</f>
        <v>0</v>
      </c>
      <c r="B1" s="2">
        <f>①施設占有者入力!B8</f>
        <v>0</v>
      </c>
      <c r="C1" s="2" t="str">
        <f>①施設占有者入力!B12</f>
        <v>095-XXXX-XXXX</v>
      </c>
      <c r="D1" s="2"/>
      <c r="E1" s="2">
        <f>①施設占有者入力!C21</f>
        <v>0</v>
      </c>
      <c r="F1" s="2"/>
      <c r="G1" s="2">
        <f>①施設占有者入力!E21</f>
        <v>0</v>
      </c>
      <c r="I1" s="2">
        <f>①施設占有者入力!G21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obetuData2"/>
  <dimension ref="A1:CF100"/>
  <sheetViews>
    <sheetView workbookViewId="0">
      <selection activeCell="C8" sqref="C8"/>
    </sheetView>
  </sheetViews>
  <sheetFormatPr defaultRowHeight="13.5" x14ac:dyDescent="0.15"/>
  <cols>
    <col min="1" max="1" width="9" style="1"/>
    <col min="2" max="2" width="7.5" style="1" bestFit="1" customWidth="1"/>
    <col min="3" max="3" width="18.375" style="3" customWidth="1"/>
    <col min="4" max="5" width="9" style="1"/>
    <col min="6" max="6" width="20.625" style="1" bestFit="1" customWidth="1"/>
    <col min="7" max="7" width="23.625" style="1" bestFit="1" customWidth="1"/>
    <col min="8" max="8" width="13.875" style="1" bestFit="1" customWidth="1"/>
    <col min="9" max="9" width="9" style="1"/>
    <col min="10" max="10" width="13.75" style="1" bestFit="1" customWidth="1"/>
    <col min="11" max="11" width="17.875" style="1" bestFit="1" customWidth="1"/>
    <col min="12" max="12" width="13.875" style="1" bestFit="1" customWidth="1"/>
    <col min="13" max="15" width="9" style="1"/>
    <col min="16" max="16" width="9.5" style="1" bestFit="1" customWidth="1"/>
    <col min="17" max="17" width="9" style="1"/>
    <col min="18" max="18" width="11.25" style="2" bestFit="1" customWidth="1"/>
    <col min="19" max="21" width="6" style="1" bestFit="1" customWidth="1"/>
    <col min="22" max="22" width="4.5" style="1" bestFit="1" customWidth="1"/>
    <col min="23" max="23" width="6" style="1" bestFit="1" customWidth="1"/>
    <col min="24" max="24" width="4.5" style="1" bestFit="1" customWidth="1"/>
    <col min="25" max="25" width="6" style="1" bestFit="1" customWidth="1"/>
    <col min="26" max="26" width="4.5" style="1" bestFit="1" customWidth="1"/>
    <col min="27" max="27" width="6.5" style="1" bestFit="1" customWidth="1"/>
    <col min="28" max="28" width="4.5" style="1" bestFit="1" customWidth="1"/>
    <col min="29" max="29" width="7.5" style="1" bestFit="1" customWidth="1"/>
    <col min="30" max="32" width="8.25" style="1" bestFit="1" customWidth="1"/>
    <col min="33" max="35" width="11.5" style="1" bestFit="1" customWidth="1"/>
    <col min="36" max="38" width="9.25" style="1" bestFit="1" customWidth="1"/>
    <col min="39" max="39" width="9.25" style="1" customWidth="1"/>
    <col min="40" max="40" width="7.5" style="1" bestFit="1" customWidth="1"/>
    <col min="41" max="41" width="19.875" style="1" bestFit="1" customWidth="1"/>
    <col min="42" max="42" width="7.5" style="1" bestFit="1" customWidth="1"/>
    <col min="43" max="43" width="11.875" style="1" bestFit="1" customWidth="1"/>
    <col min="44" max="44" width="11.625" style="1" bestFit="1" customWidth="1"/>
    <col min="45" max="45" width="9" style="1"/>
    <col min="46" max="46" width="15.875" style="1" customWidth="1"/>
    <col min="47" max="47" width="5.25" style="1" bestFit="1" customWidth="1"/>
    <col min="48" max="48" width="17.125" style="1" bestFit="1" customWidth="1"/>
    <col min="49" max="49" width="9" style="1"/>
    <col min="50" max="50" width="14.125" style="1" bestFit="1" customWidth="1"/>
    <col min="51" max="51" width="5.25" style="1" bestFit="1" customWidth="1"/>
    <col min="52" max="52" width="17.125" style="1" bestFit="1" customWidth="1"/>
    <col min="53" max="53" width="9" style="1"/>
    <col min="54" max="54" width="15.125" style="1" bestFit="1" customWidth="1"/>
    <col min="55" max="55" width="5.25" style="1" bestFit="1" customWidth="1"/>
    <col min="56" max="56" width="17.125" style="1" bestFit="1" customWidth="1"/>
    <col min="57" max="57" width="9" style="1"/>
    <col min="58" max="58" width="15.125" style="1" bestFit="1" customWidth="1"/>
    <col min="59" max="59" width="5.25" style="1" bestFit="1" customWidth="1"/>
    <col min="60" max="60" width="17.125" style="1" bestFit="1" customWidth="1"/>
    <col min="61" max="16384" width="9" style="1"/>
  </cols>
  <sheetData>
    <row r="1" spans="1:84" s="32" customFormat="1" x14ac:dyDescent="0.15">
      <c r="A1" s="33">
        <f>編集!A2</f>
        <v>1</v>
      </c>
      <c r="B1" s="33" t="str">
        <f>編集!B2</f>
        <v/>
      </c>
      <c r="C1" s="33" t="str">
        <f>編集!H2</f>
        <v/>
      </c>
      <c r="D1" s="33" t="str">
        <f>編集!I2</f>
        <v/>
      </c>
      <c r="E1" s="33" t="str">
        <f>編集!J2</f>
        <v/>
      </c>
      <c r="F1" s="33" t="str">
        <f>編集!K2</f>
        <v/>
      </c>
      <c r="G1" s="33" t="str">
        <f>編集!L2</f>
        <v/>
      </c>
      <c r="H1" s="33" t="str">
        <f>編集!V2</f>
        <v/>
      </c>
      <c r="I1" s="33" t="str">
        <f>編集!M2</f>
        <v/>
      </c>
      <c r="J1" s="33" t="str">
        <f>編集!N2</f>
        <v/>
      </c>
      <c r="K1" s="33" t="str">
        <f>編集!O2</f>
        <v/>
      </c>
      <c r="L1" s="33" t="str">
        <f>編集!P2</f>
        <v/>
      </c>
      <c r="M1" s="33" t="str">
        <f>編集!Y2</f>
        <v/>
      </c>
      <c r="N1" s="33" t="str">
        <f>編集!Z2</f>
        <v/>
      </c>
      <c r="O1" s="33" t="str">
        <f>編集!W2</f>
        <v/>
      </c>
      <c r="P1" s="33" t="str">
        <f>編集!X2</f>
        <v/>
      </c>
      <c r="Q1" s="33"/>
      <c r="R1" s="33" t="str">
        <f>編集!AA2</f>
        <v/>
      </c>
      <c r="S1" s="33" t="str">
        <f>編集!AB2</f>
        <v/>
      </c>
      <c r="T1" s="33" t="str">
        <f>編集!AC2</f>
        <v/>
      </c>
      <c r="U1" s="33" t="str">
        <f>編集!AD2</f>
        <v/>
      </c>
      <c r="V1" s="33" t="str">
        <f>編集!AE2</f>
        <v/>
      </c>
      <c r="W1" s="33" t="str">
        <f>編集!AF2</f>
        <v/>
      </c>
      <c r="X1" s="33" t="str">
        <f>編集!AG2</f>
        <v/>
      </c>
      <c r="Y1" s="33" t="str">
        <f>編集!AH2</f>
        <v/>
      </c>
      <c r="Z1" s="33" t="str">
        <f>編集!AI2</f>
        <v/>
      </c>
      <c r="AA1" s="33" t="str">
        <f>編集!AJ2</f>
        <v/>
      </c>
      <c r="AB1" s="33" t="str">
        <f>編集!AK2</f>
        <v/>
      </c>
      <c r="AC1" s="33" t="str">
        <f>編集!AL2</f>
        <v/>
      </c>
      <c r="AD1" s="33" t="str">
        <f>編集!AM2</f>
        <v/>
      </c>
      <c r="AE1" s="33" t="str">
        <f>編集!AN2</f>
        <v/>
      </c>
      <c r="AF1" s="33" t="str">
        <f>編集!AO2</f>
        <v/>
      </c>
      <c r="AG1" s="33" t="str">
        <f>編集!AP2</f>
        <v/>
      </c>
      <c r="AH1" s="33" t="str">
        <f>編集!AQ2</f>
        <v/>
      </c>
      <c r="AI1" s="33" t="str">
        <f>編集!AR2</f>
        <v/>
      </c>
      <c r="AJ1" s="33" t="str">
        <f>編集!AS2</f>
        <v/>
      </c>
      <c r="AK1" s="33" t="str">
        <f>編集!AT2</f>
        <v/>
      </c>
      <c r="AL1" s="33" t="str">
        <f>編集!AU2</f>
        <v/>
      </c>
      <c r="AM1" s="33" t="str">
        <f>編集!CO2</f>
        <v/>
      </c>
      <c r="AN1" s="33" t="str">
        <f>編集!AV2</f>
        <v/>
      </c>
      <c r="AO1" s="33" t="str">
        <f>編集!AW2</f>
        <v/>
      </c>
      <c r="AP1" s="33" t="str">
        <f>編集!AX2</f>
        <v/>
      </c>
      <c r="AQ1" s="33" t="str">
        <f>編集!AY2</f>
        <v/>
      </c>
      <c r="AR1" s="33" t="str">
        <f>編集!AZ2</f>
        <v/>
      </c>
      <c r="AS1" s="33" t="str">
        <f>編集!BA2</f>
        <v/>
      </c>
      <c r="AT1" s="33" t="str">
        <f>編集!BB2</f>
        <v/>
      </c>
      <c r="AU1" s="33" t="str">
        <f>編集!BC2</f>
        <v/>
      </c>
      <c r="AV1" s="33" t="str">
        <f>編集!BD2</f>
        <v/>
      </c>
      <c r="AW1" s="33" t="str">
        <f>編集!BE2</f>
        <v/>
      </c>
      <c r="AX1" s="33" t="str">
        <f>編集!BF2</f>
        <v/>
      </c>
      <c r="AY1" s="33" t="str">
        <f>編集!BG2</f>
        <v/>
      </c>
      <c r="AZ1" s="33" t="str">
        <f>編集!BH2</f>
        <v/>
      </c>
      <c r="BA1" s="33" t="str">
        <f>編集!BI2</f>
        <v/>
      </c>
      <c r="BB1" s="33" t="str">
        <f>編集!BJ2</f>
        <v/>
      </c>
      <c r="BC1" s="33" t="str">
        <f>編集!BK2</f>
        <v/>
      </c>
      <c r="BD1" s="33" t="str">
        <f>編集!BL2</f>
        <v/>
      </c>
      <c r="BE1" s="33" t="str">
        <f>編集!BM2</f>
        <v/>
      </c>
      <c r="BF1" s="33" t="str">
        <f>編集!BN2</f>
        <v/>
      </c>
      <c r="BG1" s="33" t="str">
        <f>編集!BO2</f>
        <v/>
      </c>
      <c r="BH1" s="33" t="str">
        <f>編集!BP2</f>
        <v/>
      </c>
      <c r="BI1" s="32" t="str">
        <f>編集!BQ2</f>
        <v/>
      </c>
      <c r="BJ1" s="32" t="str">
        <f>編集!BR2</f>
        <v/>
      </c>
      <c r="BK1" s="32" t="str">
        <f>編集!BS2</f>
        <v/>
      </c>
      <c r="BL1" s="32" t="str">
        <f>編集!BT2</f>
        <v/>
      </c>
      <c r="BM1" s="32" t="str">
        <f>編集!BU2</f>
        <v/>
      </c>
      <c r="BN1" s="32" t="str">
        <f>編集!BV2</f>
        <v/>
      </c>
      <c r="BO1" s="32" t="str">
        <f>編集!BW2</f>
        <v/>
      </c>
      <c r="BP1" s="32" t="str">
        <f>編集!BX2</f>
        <v/>
      </c>
      <c r="BQ1" s="32" t="str">
        <f>編集!BY2</f>
        <v/>
      </c>
      <c r="BR1" s="32" t="str">
        <f>編集!BZ2</f>
        <v/>
      </c>
      <c r="BS1" s="32" t="str">
        <f>編集!CA2</f>
        <v/>
      </c>
      <c r="BT1" s="32" t="str">
        <f>編集!CB2</f>
        <v/>
      </c>
      <c r="BU1" s="32" t="str">
        <f>編集!CC2</f>
        <v/>
      </c>
      <c r="BV1" s="32" t="str">
        <f>編集!CD2</f>
        <v/>
      </c>
      <c r="BW1" s="32" t="str">
        <f>編集!CE2</f>
        <v/>
      </c>
      <c r="BX1" s="32" t="str">
        <f>編集!CF2</f>
        <v/>
      </c>
      <c r="BY1" s="32" t="str">
        <f>編集!CG2</f>
        <v/>
      </c>
      <c r="BZ1" s="32" t="str">
        <f>編集!CH2</f>
        <v/>
      </c>
      <c r="CA1" s="32" t="str">
        <f>編集!CI2</f>
        <v/>
      </c>
      <c r="CB1" s="32" t="str">
        <f>編集!CJ2</f>
        <v/>
      </c>
      <c r="CC1" s="32" t="str">
        <f>編集!CK2</f>
        <v/>
      </c>
      <c r="CD1" s="32" t="str">
        <f>編集!CL2</f>
        <v/>
      </c>
      <c r="CE1" s="32" t="str">
        <f>編集!CM2</f>
        <v/>
      </c>
      <c r="CF1" s="32" t="str">
        <f>編集!CN2</f>
        <v/>
      </c>
    </row>
    <row r="2" spans="1:84" s="32" customFormat="1" x14ac:dyDescent="0.15">
      <c r="A2" s="33" t="str">
        <f>編集!A3</f>
        <v/>
      </c>
      <c r="B2" s="33" t="str">
        <f>編集!B3</f>
        <v/>
      </c>
      <c r="C2" s="33" t="str">
        <f>編集!H3</f>
        <v/>
      </c>
      <c r="D2" s="33" t="str">
        <f>編集!I3</f>
        <v/>
      </c>
      <c r="E2" s="33" t="str">
        <f>編集!J3</f>
        <v/>
      </c>
      <c r="F2" s="33" t="str">
        <f>編集!K3</f>
        <v/>
      </c>
      <c r="G2" s="33" t="str">
        <f>編集!L3</f>
        <v/>
      </c>
      <c r="H2" s="33" t="str">
        <f>編集!V3</f>
        <v/>
      </c>
      <c r="I2" s="33" t="str">
        <f>編集!M3</f>
        <v/>
      </c>
      <c r="J2" s="33" t="str">
        <f>編集!N3</f>
        <v/>
      </c>
      <c r="K2" s="33" t="str">
        <f>編集!O3</f>
        <v/>
      </c>
      <c r="L2" s="33" t="str">
        <f>編集!P3</f>
        <v/>
      </c>
      <c r="M2" s="33" t="str">
        <f>編集!Y3</f>
        <v/>
      </c>
      <c r="N2" s="33" t="str">
        <f>編集!Z3</f>
        <v/>
      </c>
      <c r="O2" s="33" t="str">
        <f>編集!W3</f>
        <v/>
      </c>
      <c r="P2" s="33" t="str">
        <f>編集!X3</f>
        <v/>
      </c>
      <c r="Q2" s="33"/>
      <c r="R2" s="33" t="str">
        <f>編集!AA3</f>
        <v/>
      </c>
      <c r="S2" s="33" t="str">
        <f>編集!AB3</f>
        <v/>
      </c>
      <c r="T2" s="33" t="str">
        <f>編集!AC3</f>
        <v/>
      </c>
      <c r="U2" s="33" t="str">
        <f>編集!AD3</f>
        <v/>
      </c>
      <c r="V2" s="33" t="str">
        <f>編集!AE3</f>
        <v/>
      </c>
      <c r="W2" s="33" t="str">
        <f>編集!AF3</f>
        <v/>
      </c>
      <c r="X2" s="33" t="str">
        <f>編集!AG3</f>
        <v/>
      </c>
      <c r="Y2" s="33" t="str">
        <f>編集!AH3</f>
        <v/>
      </c>
      <c r="Z2" s="33" t="str">
        <f>編集!AI3</f>
        <v/>
      </c>
      <c r="AA2" s="33" t="str">
        <f>編集!AJ3</f>
        <v/>
      </c>
      <c r="AB2" s="33" t="str">
        <f>編集!AK3</f>
        <v/>
      </c>
      <c r="AC2" s="33" t="str">
        <f>編集!AL3</f>
        <v/>
      </c>
      <c r="AD2" s="33" t="str">
        <f>編集!AM3</f>
        <v/>
      </c>
      <c r="AE2" s="33" t="str">
        <f>編集!AN3</f>
        <v/>
      </c>
      <c r="AF2" s="33" t="str">
        <f>編集!AO3</f>
        <v/>
      </c>
      <c r="AG2" s="33" t="str">
        <f>編集!AP3</f>
        <v/>
      </c>
      <c r="AH2" s="33" t="str">
        <f>編集!AQ3</f>
        <v/>
      </c>
      <c r="AI2" s="33" t="str">
        <f>編集!AR3</f>
        <v/>
      </c>
      <c r="AJ2" s="33" t="str">
        <f>編集!AS3</f>
        <v/>
      </c>
      <c r="AK2" s="33" t="str">
        <f>編集!AT3</f>
        <v/>
      </c>
      <c r="AL2" s="33" t="str">
        <f>編集!AU3</f>
        <v/>
      </c>
      <c r="AM2" s="33" t="str">
        <f>編集!CO3</f>
        <v/>
      </c>
      <c r="AN2" s="33" t="str">
        <f>編集!AV3</f>
        <v/>
      </c>
      <c r="AO2" s="33" t="str">
        <f>編集!AW3</f>
        <v/>
      </c>
      <c r="AP2" s="33" t="str">
        <f>編集!AX3</f>
        <v/>
      </c>
      <c r="AQ2" s="33" t="str">
        <f>編集!AY3</f>
        <v/>
      </c>
      <c r="AR2" s="33" t="str">
        <f>編集!AZ3</f>
        <v/>
      </c>
      <c r="AS2" s="33" t="str">
        <f>編集!BA3</f>
        <v/>
      </c>
      <c r="AT2" s="33" t="str">
        <f>編集!BB3</f>
        <v/>
      </c>
      <c r="AU2" s="33" t="str">
        <f>編集!BC3</f>
        <v/>
      </c>
      <c r="AV2" s="33" t="str">
        <f>編集!BD3</f>
        <v/>
      </c>
      <c r="AW2" s="33" t="str">
        <f>編集!BE3</f>
        <v/>
      </c>
      <c r="AX2" s="33" t="str">
        <f>編集!BF3</f>
        <v/>
      </c>
      <c r="AY2" s="33" t="str">
        <f>編集!BG3</f>
        <v/>
      </c>
      <c r="AZ2" s="33" t="str">
        <f>編集!BH3</f>
        <v/>
      </c>
      <c r="BA2" s="33" t="str">
        <f>編集!BI3</f>
        <v/>
      </c>
      <c r="BB2" s="33" t="str">
        <f>編集!BJ3</f>
        <v/>
      </c>
      <c r="BC2" s="33" t="str">
        <f>編集!BK3</f>
        <v/>
      </c>
      <c r="BD2" s="33" t="str">
        <f>編集!BL3</f>
        <v/>
      </c>
      <c r="BE2" s="33" t="str">
        <f>編集!BM3</f>
        <v/>
      </c>
      <c r="BF2" s="33" t="str">
        <f>編集!BN3</f>
        <v/>
      </c>
      <c r="BG2" s="33" t="str">
        <f>編集!BO3</f>
        <v/>
      </c>
      <c r="BH2" s="33" t="str">
        <f>編集!BP3</f>
        <v/>
      </c>
      <c r="BI2" s="32" t="str">
        <f>編集!BQ3</f>
        <v/>
      </c>
      <c r="BJ2" s="32" t="str">
        <f>編集!BR3</f>
        <v/>
      </c>
      <c r="BK2" s="32" t="str">
        <f>編集!BS3</f>
        <v/>
      </c>
      <c r="BL2" s="32" t="str">
        <f>編集!BT3</f>
        <v/>
      </c>
      <c r="BM2" s="32" t="str">
        <f>編集!BU3</f>
        <v/>
      </c>
      <c r="BN2" s="32" t="str">
        <f>編集!BV3</f>
        <v/>
      </c>
      <c r="BO2" s="32" t="str">
        <f>編集!BW3</f>
        <v/>
      </c>
      <c r="BP2" s="32" t="str">
        <f>編集!BX3</f>
        <v/>
      </c>
      <c r="BQ2" s="32" t="str">
        <f>編集!BY3</f>
        <v/>
      </c>
      <c r="BR2" s="32" t="str">
        <f>編集!BZ3</f>
        <v/>
      </c>
      <c r="BS2" s="32" t="str">
        <f>編集!CA3</f>
        <v/>
      </c>
      <c r="BT2" s="32" t="str">
        <f>編集!CB3</f>
        <v/>
      </c>
      <c r="BU2" s="32" t="str">
        <f>編集!CC3</f>
        <v/>
      </c>
      <c r="BV2" s="32" t="str">
        <f>編集!CD3</f>
        <v/>
      </c>
      <c r="BW2" s="32" t="str">
        <f>編集!CE3</f>
        <v/>
      </c>
      <c r="BX2" s="32" t="str">
        <f>編集!CF3</f>
        <v/>
      </c>
      <c r="BY2" s="32" t="str">
        <f>編集!CG3</f>
        <v/>
      </c>
      <c r="BZ2" s="32" t="str">
        <f>編集!CH3</f>
        <v/>
      </c>
      <c r="CA2" s="32" t="str">
        <f>編集!CI3</f>
        <v/>
      </c>
      <c r="CB2" s="32" t="str">
        <f>編集!CJ3</f>
        <v/>
      </c>
      <c r="CC2" s="32" t="str">
        <f>編集!CK3</f>
        <v/>
      </c>
      <c r="CD2" s="32" t="str">
        <f>編集!CL3</f>
        <v/>
      </c>
      <c r="CE2" s="32" t="str">
        <f>編集!CM3</f>
        <v/>
      </c>
      <c r="CF2" s="32" t="str">
        <f>編集!CN3</f>
        <v/>
      </c>
    </row>
    <row r="3" spans="1:84" s="32" customFormat="1" x14ac:dyDescent="0.15">
      <c r="A3" s="33" t="str">
        <f>編集!A4</f>
        <v/>
      </c>
      <c r="B3" s="33" t="str">
        <f>編集!B4</f>
        <v/>
      </c>
      <c r="C3" s="33" t="str">
        <f>編集!H4</f>
        <v/>
      </c>
      <c r="D3" s="33" t="str">
        <f>編集!I4</f>
        <v/>
      </c>
      <c r="E3" s="33" t="str">
        <f>編集!J4</f>
        <v/>
      </c>
      <c r="F3" s="33" t="str">
        <f>編集!K4</f>
        <v/>
      </c>
      <c r="G3" s="33" t="str">
        <f>編集!L4</f>
        <v/>
      </c>
      <c r="H3" s="33" t="str">
        <f>編集!V4</f>
        <v/>
      </c>
      <c r="I3" s="33" t="str">
        <f>編集!M4</f>
        <v/>
      </c>
      <c r="J3" s="33" t="str">
        <f>編集!N4</f>
        <v/>
      </c>
      <c r="K3" s="33" t="str">
        <f>編集!O4</f>
        <v/>
      </c>
      <c r="L3" s="33" t="str">
        <f>編集!P4</f>
        <v/>
      </c>
      <c r="M3" s="33" t="str">
        <f>編集!Y4</f>
        <v/>
      </c>
      <c r="N3" s="33" t="str">
        <f>編集!Z4</f>
        <v/>
      </c>
      <c r="O3" s="33" t="str">
        <f>編集!W4</f>
        <v/>
      </c>
      <c r="P3" s="33" t="str">
        <f>編集!X4</f>
        <v/>
      </c>
      <c r="Q3" s="33"/>
      <c r="R3" s="33" t="str">
        <f>編集!AA4</f>
        <v/>
      </c>
      <c r="S3" s="33" t="str">
        <f>編集!AB4</f>
        <v/>
      </c>
      <c r="T3" s="33" t="str">
        <f>編集!AC4</f>
        <v/>
      </c>
      <c r="U3" s="33" t="str">
        <f>編集!AD4</f>
        <v/>
      </c>
      <c r="V3" s="33" t="str">
        <f>編集!AE4</f>
        <v/>
      </c>
      <c r="W3" s="33" t="str">
        <f>編集!AF4</f>
        <v/>
      </c>
      <c r="X3" s="33" t="str">
        <f>編集!AG4</f>
        <v/>
      </c>
      <c r="Y3" s="33" t="str">
        <f>編集!AH4</f>
        <v/>
      </c>
      <c r="Z3" s="33" t="str">
        <f>編集!AI4</f>
        <v/>
      </c>
      <c r="AA3" s="33" t="str">
        <f>編集!AJ4</f>
        <v/>
      </c>
      <c r="AB3" s="33" t="str">
        <f>編集!AK4</f>
        <v/>
      </c>
      <c r="AC3" s="33" t="str">
        <f>編集!AL4</f>
        <v/>
      </c>
      <c r="AD3" s="33" t="str">
        <f>編集!AM4</f>
        <v/>
      </c>
      <c r="AE3" s="33" t="str">
        <f>編集!AN4</f>
        <v/>
      </c>
      <c r="AF3" s="33" t="str">
        <f>編集!AO4</f>
        <v/>
      </c>
      <c r="AG3" s="33" t="str">
        <f>編集!AP4</f>
        <v/>
      </c>
      <c r="AH3" s="33" t="str">
        <f>編集!AQ4</f>
        <v/>
      </c>
      <c r="AI3" s="33" t="str">
        <f>編集!AR4</f>
        <v/>
      </c>
      <c r="AJ3" s="33" t="str">
        <f>編集!AS4</f>
        <v/>
      </c>
      <c r="AK3" s="33" t="str">
        <f>編集!AT4</f>
        <v/>
      </c>
      <c r="AL3" s="33" t="str">
        <f>編集!AU4</f>
        <v/>
      </c>
      <c r="AM3" s="33" t="str">
        <f>編集!CO4</f>
        <v/>
      </c>
      <c r="AN3" s="33" t="str">
        <f>編集!AV4</f>
        <v/>
      </c>
      <c r="AO3" s="33" t="str">
        <f>編集!AW4</f>
        <v/>
      </c>
      <c r="AP3" s="33" t="str">
        <f>編集!AX4</f>
        <v/>
      </c>
      <c r="AQ3" s="33" t="str">
        <f>編集!AY4</f>
        <v/>
      </c>
      <c r="AR3" s="33" t="str">
        <f>編集!AZ4</f>
        <v/>
      </c>
      <c r="AS3" s="33" t="str">
        <f>編集!BA4</f>
        <v/>
      </c>
      <c r="AT3" s="33" t="str">
        <f>編集!BB4</f>
        <v/>
      </c>
      <c r="AU3" s="33" t="str">
        <f>編集!BC4</f>
        <v/>
      </c>
      <c r="AV3" s="33" t="str">
        <f>編集!BD4</f>
        <v/>
      </c>
      <c r="AW3" s="33" t="str">
        <f>編集!BE4</f>
        <v/>
      </c>
      <c r="AX3" s="33" t="str">
        <f>編集!BF4</f>
        <v/>
      </c>
      <c r="AY3" s="33" t="str">
        <f>編集!BG4</f>
        <v/>
      </c>
      <c r="AZ3" s="33" t="str">
        <f>編集!BH4</f>
        <v/>
      </c>
      <c r="BA3" s="33" t="str">
        <f>編集!BI4</f>
        <v/>
      </c>
      <c r="BB3" s="33" t="str">
        <f>編集!BJ4</f>
        <v/>
      </c>
      <c r="BC3" s="33" t="str">
        <f>編集!BK4</f>
        <v/>
      </c>
      <c r="BD3" s="33" t="str">
        <f>編集!BL4</f>
        <v/>
      </c>
      <c r="BE3" s="33" t="str">
        <f>編集!BM4</f>
        <v/>
      </c>
      <c r="BF3" s="33" t="str">
        <f>編集!BN4</f>
        <v/>
      </c>
      <c r="BG3" s="33" t="str">
        <f>編集!BO4</f>
        <v/>
      </c>
      <c r="BH3" s="33" t="str">
        <f>編集!BP4</f>
        <v/>
      </c>
      <c r="BI3" s="32" t="str">
        <f>編集!BQ4</f>
        <v/>
      </c>
      <c r="BJ3" s="32" t="str">
        <f>編集!BR4</f>
        <v/>
      </c>
      <c r="BK3" s="32" t="str">
        <f>編集!BS4</f>
        <v/>
      </c>
      <c r="BL3" s="32" t="str">
        <f>編集!BT4</f>
        <v/>
      </c>
      <c r="BM3" s="32" t="str">
        <f>編集!BU4</f>
        <v/>
      </c>
      <c r="BN3" s="32" t="str">
        <f>編集!BV4</f>
        <v/>
      </c>
      <c r="BO3" s="32" t="str">
        <f>編集!BW4</f>
        <v/>
      </c>
      <c r="BP3" s="32" t="str">
        <f>編集!BX4</f>
        <v/>
      </c>
      <c r="BQ3" s="32" t="str">
        <f>編集!BY4</f>
        <v/>
      </c>
      <c r="BR3" s="32" t="str">
        <f>編集!BZ4</f>
        <v/>
      </c>
      <c r="BS3" s="32" t="str">
        <f>編集!CA4</f>
        <v/>
      </c>
      <c r="BT3" s="32" t="str">
        <f>編集!CB4</f>
        <v/>
      </c>
      <c r="BU3" s="32" t="str">
        <f>編集!CC4</f>
        <v/>
      </c>
      <c r="BV3" s="32" t="str">
        <f>編集!CD4</f>
        <v/>
      </c>
      <c r="BW3" s="32" t="str">
        <f>編集!CE4</f>
        <v/>
      </c>
      <c r="BX3" s="32" t="str">
        <f>編集!CF4</f>
        <v/>
      </c>
      <c r="BY3" s="32" t="str">
        <f>編集!CG4</f>
        <v/>
      </c>
      <c r="BZ3" s="32" t="str">
        <f>編集!CH4</f>
        <v/>
      </c>
      <c r="CA3" s="32" t="str">
        <f>編集!CI4</f>
        <v/>
      </c>
      <c r="CB3" s="32" t="str">
        <f>編集!CJ4</f>
        <v/>
      </c>
      <c r="CC3" s="32" t="str">
        <f>編集!CK4</f>
        <v/>
      </c>
      <c r="CD3" s="32" t="str">
        <f>編集!CL4</f>
        <v/>
      </c>
      <c r="CE3" s="32" t="str">
        <f>編集!CM4</f>
        <v/>
      </c>
      <c r="CF3" s="32" t="str">
        <f>編集!CN4</f>
        <v/>
      </c>
    </row>
    <row r="4" spans="1:84" s="32" customFormat="1" x14ac:dyDescent="0.15">
      <c r="A4" s="33" t="str">
        <f>編集!A5</f>
        <v/>
      </c>
      <c r="B4" s="33" t="str">
        <f>編集!B5</f>
        <v/>
      </c>
      <c r="C4" s="33" t="str">
        <f>編集!H5</f>
        <v/>
      </c>
      <c r="D4" s="33" t="str">
        <f>編集!I5</f>
        <v/>
      </c>
      <c r="E4" s="33" t="str">
        <f>編集!J5</f>
        <v/>
      </c>
      <c r="F4" s="33" t="str">
        <f>編集!K5</f>
        <v/>
      </c>
      <c r="G4" s="33" t="str">
        <f>編集!L5</f>
        <v/>
      </c>
      <c r="H4" s="33" t="str">
        <f>編集!V5</f>
        <v/>
      </c>
      <c r="I4" s="33" t="str">
        <f>編集!M5</f>
        <v/>
      </c>
      <c r="J4" s="33" t="str">
        <f>編集!N5</f>
        <v/>
      </c>
      <c r="K4" s="33" t="str">
        <f>編集!O5</f>
        <v/>
      </c>
      <c r="L4" s="33" t="str">
        <f>編集!P5</f>
        <v/>
      </c>
      <c r="M4" s="33" t="str">
        <f>編集!Y5</f>
        <v/>
      </c>
      <c r="N4" s="33" t="str">
        <f>編集!Z5</f>
        <v/>
      </c>
      <c r="O4" s="33" t="str">
        <f>編集!W5</f>
        <v/>
      </c>
      <c r="P4" s="33" t="str">
        <f>編集!X5</f>
        <v/>
      </c>
      <c r="Q4" s="33"/>
      <c r="R4" s="33" t="str">
        <f>編集!AA5</f>
        <v/>
      </c>
      <c r="S4" s="33" t="str">
        <f>編集!AB5</f>
        <v/>
      </c>
      <c r="T4" s="33" t="str">
        <f>編集!AC5</f>
        <v/>
      </c>
      <c r="U4" s="33" t="str">
        <f>編集!AD5</f>
        <v/>
      </c>
      <c r="V4" s="33" t="str">
        <f>編集!AE5</f>
        <v/>
      </c>
      <c r="W4" s="33" t="str">
        <f>編集!AF5</f>
        <v/>
      </c>
      <c r="X4" s="33" t="str">
        <f>編集!AG5</f>
        <v/>
      </c>
      <c r="Y4" s="33" t="str">
        <f>編集!AH5</f>
        <v/>
      </c>
      <c r="Z4" s="33" t="str">
        <f>編集!AI5</f>
        <v/>
      </c>
      <c r="AA4" s="33" t="str">
        <f>編集!AJ5</f>
        <v/>
      </c>
      <c r="AB4" s="33" t="str">
        <f>編集!AK5</f>
        <v/>
      </c>
      <c r="AC4" s="33" t="str">
        <f>編集!AL5</f>
        <v/>
      </c>
      <c r="AD4" s="33" t="str">
        <f>編集!AM5</f>
        <v/>
      </c>
      <c r="AE4" s="33" t="str">
        <f>編集!AN5</f>
        <v/>
      </c>
      <c r="AF4" s="33" t="str">
        <f>編集!AO5</f>
        <v/>
      </c>
      <c r="AG4" s="33" t="str">
        <f>編集!AP5</f>
        <v/>
      </c>
      <c r="AH4" s="33" t="str">
        <f>編集!AQ5</f>
        <v/>
      </c>
      <c r="AI4" s="33" t="str">
        <f>編集!AR5</f>
        <v/>
      </c>
      <c r="AJ4" s="33" t="str">
        <f>編集!AS5</f>
        <v/>
      </c>
      <c r="AK4" s="33" t="str">
        <f>編集!AT5</f>
        <v/>
      </c>
      <c r="AL4" s="33" t="str">
        <f>編集!AU5</f>
        <v/>
      </c>
      <c r="AM4" s="33" t="str">
        <f>編集!CO5</f>
        <v/>
      </c>
      <c r="AN4" s="33" t="str">
        <f>編集!AV5</f>
        <v/>
      </c>
      <c r="AO4" s="33" t="str">
        <f>編集!AW5</f>
        <v/>
      </c>
      <c r="AP4" s="33" t="str">
        <f>編集!AX5</f>
        <v/>
      </c>
      <c r="AQ4" s="33" t="str">
        <f>編集!AY5</f>
        <v/>
      </c>
      <c r="AR4" s="33" t="str">
        <f>編集!AZ5</f>
        <v/>
      </c>
      <c r="AS4" s="33" t="str">
        <f>編集!BA5</f>
        <v/>
      </c>
      <c r="AT4" s="33" t="str">
        <f>編集!BB5</f>
        <v/>
      </c>
      <c r="AU4" s="33" t="str">
        <f>編集!BC5</f>
        <v/>
      </c>
      <c r="AV4" s="33" t="str">
        <f>編集!BD5</f>
        <v/>
      </c>
      <c r="AW4" s="33" t="str">
        <f>編集!BE5</f>
        <v/>
      </c>
      <c r="AX4" s="33" t="str">
        <f>編集!BF5</f>
        <v/>
      </c>
      <c r="AY4" s="33" t="str">
        <f>編集!BG5</f>
        <v/>
      </c>
      <c r="AZ4" s="33" t="str">
        <f>編集!BH5</f>
        <v/>
      </c>
      <c r="BA4" s="33" t="str">
        <f>編集!BI5</f>
        <v/>
      </c>
      <c r="BB4" s="33" t="str">
        <f>編集!BJ5</f>
        <v/>
      </c>
      <c r="BC4" s="33" t="str">
        <f>編集!BK5</f>
        <v/>
      </c>
      <c r="BD4" s="33" t="str">
        <f>編集!BL5</f>
        <v/>
      </c>
      <c r="BE4" s="33" t="str">
        <f>編集!BM5</f>
        <v/>
      </c>
      <c r="BF4" s="33" t="str">
        <f>編集!BN5</f>
        <v/>
      </c>
      <c r="BG4" s="33" t="str">
        <f>編集!BO5</f>
        <v/>
      </c>
      <c r="BH4" s="33" t="str">
        <f>編集!BP5</f>
        <v/>
      </c>
      <c r="BI4" s="32" t="str">
        <f>編集!BQ5</f>
        <v/>
      </c>
      <c r="BJ4" s="32" t="str">
        <f>編集!BR5</f>
        <v/>
      </c>
      <c r="BK4" s="32" t="str">
        <f>編集!BS5</f>
        <v/>
      </c>
      <c r="BL4" s="32" t="str">
        <f>編集!BT5</f>
        <v/>
      </c>
      <c r="BM4" s="32" t="str">
        <f>編集!BU5</f>
        <v/>
      </c>
      <c r="BN4" s="32" t="str">
        <f>編集!BV5</f>
        <v/>
      </c>
      <c r="BO4" s="32" t="str">
        <f>編集!BW5</f>
        <v/>
      </c>
      <c r="BP4" s="32" t="str">
        <f>編集!BX5</f>
        <v/>
      </c>
      <c r="BQ4" s="32" t="str">
        <f>編集!BY5</f>
        <v/>
      </c>
      <c r="BR4" s="32" t="str">
        <f>編集!BZ5</f>
        <v/>
      </c>
      <c r="BS4" s="32" t="str">
        <f>編集!CA5</f>
        <v/>
      </c>
      <c r="BT4" s="32" t="str">
        <f>編集!CB5</f>
        <v/>
      </c>
      <c r="BU4" s="32" t="str">
        <f>編集!CC5</f>
        <v/>
      </c>
      <c r="BV4" s="32" t="str">
        <f>編集!CD5</f>
        <v/>
      </c>
      <c r="BW4" s="32" t="str">
        <f>編集!CE5</f>
        <v/>
      </c>
      <c r="BX4" s="32" t="str">
        <f>編集!CF5</f>
        <v/>
      </c>
      <c r="BY4" s="32" t="str">
        <f>編集!CG5</f>
        <v/>
      </c>
      <c r="BZ4" s="32" t="str">
        <f>編集!CH5</f>
        <v/>
      </c>
      <c r="CA4" s="32" t="str">
        <f>編集!CI5</f>
        <v/>
      </c>
      <c r="CB4" s="32" t="str">
        <f>編集!CJ5</f>
        <v/>
      </c>
      <c r="CC4" s="32" t="str">
        <f>編集!CK5</f>
        <v/>
      </c>
      <c r="CD4" s="32" t="str">
        <f>編集!CL5</f>
        <v/>
      </c>
      <c r="CE4" s="32" t="str">
        <f>編集!CM5</f>
        <v/>
      </c>
      <c r="CF4" s="32" t="str">
        <f>編集!CN5</f>
        <v/>
      </c>
    </row>
    <row r="5" spans="1:84" s="32" customFormat="1" x14ac:dyDescent="0.15">
      <c r="A5" s="33" t="str">
        <f>編集!A6</f>
        <v/>
      </c>
      <c r="B5" s="33" t="str">
        <f>編集!B6</f>
        <v/>
      </c>
      <c r="C5" s="33" t="str">
        <f>編集!H6</f>
        <v/>
      </c>
      <c r="D5" s="33" t="str">
        <f>編集!I6</f>
        <v/>
      </c>
      <c r="E5" s="33" t="str">
        <f>編集!J6</f>
        <v/>
      </c>
      <c r="F5" s="33" t="str">
        <f>編集!K6</f>
        <v/>
      </c>
      <c r="G5" s="33" t="str">
        <f>編集!L6</f>
        <v/>
      </c>
      <c r="H5" s="33" t="str">
        <f>編集!V6</f>
        <v/>
      </c>
      <c r="I5" s="33" t="str">
        <f>編集!M6</f>
        <v/>
      </c>
      <c r="J5" s="33" t="str">
        <f>編集!N6</f>
        <v/>
      </c>
      <c r="K5" s="33" t="str">
        <f>編集!O6</f>
        <v/>
      </c>
      <c r="L5" s="33" t="str">
        <f>編集!P6</f>
        <v/>
      </c>
      <c r="M5" s="33" t="str">
        <f>編集!Y6</f>
        <v/>
      </c>
      <c r="N5" s="33" t="str">
        <f>編集!Z6</f>
        <v/>
      </c>
      <c r="O5" s="33" t="str">
        <f>編集!W6</f>
        <v/>
      </c>
      <c r="P5" s="33" t="str">
        <f>編集!X6</f>
        <v/>
      </c>
      <c r="Q5" s="33"/>
      <c r="R5" s="33" t="str">
        <f>編集!AA6</f>
        <v/>
      </c>
      <c r="S5" s="33" t="str">
        <f>編集!AB6</f>
        <v/>
      </c>
      <c r="T5" s="33" t="str">
        <f>編集!AC6</f>
        <v/>
      </c>
      <c r="U5" s="33" t="str">
        <f>編集!AD6</f>
        <v/>
      </c>
      <c r="V5" s="33" t="str">
        <f>編集!AE6</f>
        <v/>
      </c>
      <c r="W5" s="33" t="str">
        <f>編集!AF6</f>
        <v/>
      </c>
      <c r="X5" s="33" t="str">
        <f>編集!AG6</f>
        <v/>
      </c>
      <c r="Y5" s="33" t="str">
        <f>編集!AH6</f>
        <v/>
      </c>
      <c r="Z5" s="33" t="str">
        <f>編集!AI6</f>
        <v/>
      </c>
      <c r="AA5" s="33" t="str">
        <f>編集!AJ6</f>
        <v/>
      </c>
      <c r="AB5" s="33" t="str">
        <f>編集!AK6</f>
        <v/>
      </c>
      <c r="AC5" s="33" t="str">
        <f>編集!AL6</f>
        <v/>
      </c>
      <c r="AD5" s="33" t="str">
        <f>編集!AM6</f>
        <v/>
      </c>
      <c r="AE5" s="33" t="str">
        <f>編集!AN6</f>
        <v/>
      </c>
      <c r="AF5" s="33" t="str">
        <f>編集!AO6</f>
        <v/>
      </c>
      <c r="AG5" s="33" t="str">
        <f>編集!AP6</f>
        <v/>
      </c>
      <c r="AH5" s="33" t="str">
        <f>編集!AQ6</f>
        <v/>
      </c>
      <c r="AI5" s="33" t="str">
        <f>編集!AR6</f>
        <v/>
      </c>
      <c r="AJ5" s="33" t="str">
        <f>編集!AS6</f>
        <v/>
      </c>
      <c r="AK5" s="33" t="str">
        <f>編集!AT6</f>
        <v/>
      </c>
      <c r="AL5" s="33" t="str">
        <f>編集!AU6</f>
        <v/>
      </c>
      <c r="AM5" s="33" t="str">
        <f>編集!CO6</f>
        <v/>
      </c>
      <c r="AN5" s="33" t="str">
        <f>編集!AV6</f>
        <v/>
      </c>
      <c r="AO5" s="33" t="str">
        <f>編集!AW6</f>
        <v/>
      </c>
      <c r="AP5" s="33" t="str">
        <f>編集!AX6</f>
        <v/>
      </c>
      <c r="AQ5" s="33" t="str">
        <f>編集!AY6</f>
        <v/>
      </c>
      <c r="AR5" s="33" t="str">
        <f>編集!AZ6</f>
        <v/>
      </c>
      <c r="AS5" s="33" t="str">
        <f>編集!BA6</f>
        <v/>
      </c>
      <c r="AT5" s="33" t="str">
        <f>編集!BB6</f>
        <v/>
      </c>
      <c r="AU5" s="33" t="str">
        <f>編集!BC6</f>
        <v/>
      </c>
      <c r="AV5" s="33" t="str">
        <f>編集!BD6</f>
        <v/>
      </c>
      <c r="AW5" s="33" t="str">
        <f>編集!BE6</f>
        <v/>
      </c>
      <c r="AX5" s="33" t="str">
        <f>編集!BF6</f>
        <v/>
      </c>
      <c r="AY5" s="33" t="str">
        <f>編集!BG6</f>
        <v/>
      </c>
      <c r="AZ5" s="33" t="str">
        <f>編集!BH6</f>
        <v/>
      </c>
      <c r="BA5" s="33" t="str">
        <f>編集!BI6</f>
        <v/>
      </c>
      <c r="BB5" s="33" t="str">
        <f>編集!BJ6</f>
        <v/>
      </c>
      <c r="BC5" s="33" t="str">
        <f>編集!BK6</f>
        <v/>
      </c>
      <c r="BD5" s="33" t="str">
        <f>編集!BL6</f>
        <v/>
      </c>
      <c r="BE5" s="33" t="str">
        <f>編集!BM6</f>
        <v/>
      </c>
      <c r="BF5" s="33" t="str">
        <f>編集!BN6</f>
        <v/>
      </c>
      <c r="BG5" s="33" t="str">
        <f>編集!BO6</f>
        <v/>
      </c>
      <c r="BH5" s="33" t="str">
        <f>編集!BP6</f>
        <v/>
      </c>
      <c r="BI5" s="32" t="str">
        <f>編集!BQ6</f>
        <v/>
      </c>
      <c r="BJ5" s="32" t="str">
        <f>編集!BR6</f>
        <v/>
      </c>
      <c r="BK5" s="32" t="str">
        <f>編集!BS6</f>
        <v/>
      </c>
      <c r="BL5" s="32" t="str">
        <f>編集!BT6</f>
        <v/>
      </c>
      <c r="BM5" s="32" t="str">
        <f>編集!BU6</f>
        <v/>
      </c>
      <c r="BN5" s="32" t="str">
        <f>編集!BV6</f>
        <v/>
      </c>
      <c r="BO5" s="32" t="str">
        <f>編集!BW6</f>
        <v/>
      </c>
      <c r="BP5" s="32" t="str">
        <f>編集!BX6</f>
        <v/>
      </c>
      <c r="BQ5" s="32" t="str">
        <f>編集!BY6</f>
        <v/>
      </c>
      <c r="BR5" s="32" t="str">
        <f>編集!BZ6</f>
        <v/>
      </c>
      <c r="BS5" s="32" t="str">
        <f>編集!CA6</f>
        <v/>
      </c>
      <c r="BT5" s="32" t="str">
        <f>編集!CB6</f>
        <v/>
      </c>
      <c r="BU5" s="32" t="str">
        <f>編集!CC6</f>
        <v/>
      </c>
      <c r="BV5" s="32" t="str">
        <f>編集!CD6</f>
        <v/>
      </c>
      <c r="BW5" s="32" t="str">
        <f>編集!CE6</f>
        <v/>
      </c>
      <c r="BX5" s="32" t="str">
        <f>編集!CF6</f>
        <v/>
      </c>
      <c r="BY5" s="32" t="str">
        <f>編集!CG6</f>
        <v/>
      </c>
      <c r="BZ5" s="32" t="str">
        <f>編集!CH6</f>
        <v/>
      </c>
      <c r="CA5" s="32" t="str">
        <f>編集!CI6</f>
        <v/>
      </c>
      <c r="CB5" s="32" t="str">
        <f>編集!CJ6</f>
        <v/>
      </c>
      <c r="CC5" s="32" t="str">
        <f>編集!CK6</f>
        <v/>
      </c>
      <c r="CD5" s="32" t="str">
        <f>編集!CL6</f>
        <v/>
      </c>
      <c r="CE5" s="32" t="str">
        <f>編集!CM6</f>
        <v/>
      </c>
      <c r="CF5" s="32" t="str">
        <f>編集!CN6</f>
        <v/>
      </c>
    </row>
    <row r="6" spans="1:84" s="32" customFormat="1" x14ac:dyDescent="0.15">
      <c r="A6" s="33" t="str">
        <f>編集!A7</f>
        <v/>
      </c>
      <c r="B6" s="33" t="str">
        <f>編集!B7</f>
        <v/>
      </c>
      <c r="C6" s="33" t="str">
        <f>編集!H7</f>
        <v/>
      </c>
      <c r="D6" s="33" t="str">
        <f>編集!I7</f>
        <v/>
      </c>
      <c r="E6" s="33" t="str">
        <f>編集!J7</f>
        <v/>
      </c>
      <c r="F6" s="33" t="str">
        <f>編集!K7</f>
        <v/>
      </c>
      <c r="G6" s="33" t="str">
        <f>編集!L7</f>
        <v/>
      </c>
      <c r="H6" s="33" t="str">
        <f>編集!V7</f>
        <v/>
      </c>
      <c r="I6" s="33" t="str">
        <f>編集!M7</f>
        <v/>
      </c>
      <c r="J6" s="33" t="str">
        <f>編集!N7</f>
        <v/>
      </c>
      <c r="K6" s="33" t="str">
        <f>編集!O7</f>
        <v/>
      </c>
      <c r="L6" s="33" t="str">
        <f>編集!P7</f>
        <v/>
      </c>
      <c r="M6" s="33" t="str">
        <f>編集!Y7</f>
        <v/>
      </c>
      <c r="N6" s="33" t="str">
        <f>編集!Z7</f>
        <v/>
      </c>
      <c r="O6" s="33" t="str">
        <f>編集!W7</f>
        <v/>
      </c>
      <c r="P6" s="33" t="str">
        <f>編集!X7</f>
        <v/>
      </c>
      <c r="Q6" s="33"/>
      <c r="R6" s="33" t="str">
        <f>編集!AA7</f>
        <v/>
      </c>
      <c r="S6" s="33" t="str">
        <f>編集!AB7</f>
        <v/>
      </c>
      <c r="T6" s="33" t="str">
        <f>編集!AC7</f>
        <v/>
      </c>
      <c r="U6" s="33" t="str">
        <f>編集!AD7</f>
        <v/>
      </c>
      <c r="V6" s="33" t="str">
        <f>編集!AE7</f>
        <v/>
      </c>
      <c r="W6" s="33" t="str">
        <f>編集!AF7</f>
        <v/>
      </c>
      <c r="X6" s="33" t="str">
        <f>編集!AG7</f>
        <v/>
      </c>
      <c r="Y6" s="33" t="str">
        <f>編集!AH7</f>
        <v/>
      </c>
      <c r="Z6" s="33" t="str">
        <f>編集!AI7</f>
        <v/>
      </c>
      <c r="AA6" s="33" t="str">
        <f>編集!AJ7</f>
        <v/>
      </c>
      <c r="AB6" s="33" t="str">
        <f>編集!AK7</f>
        <v/>
      </c>
      <c r="AC6" s="33" t="str">
        <f>編集!AL7</f>
        <v/>
      </c>
      <c r="AD6" s="33" t="str">
        <f>編集!AM7</f>
        <v/>
      </c>
      <c r="AE6" s="33" t="str">
        <f>編集!AN7</f>
        <v/>
      </c>
      <c r="AF6" s="33" t="str">
        <f>編集!AO7</f>
        <v/>
      </c>
      <c r="AG6" s="33" t="str">
        <f>編集!AP7</f>
        <v/>
      </c>
      <c r="AH6" s="33" t="str">
        <f>編集!AQ7</f>
        <v/>
      </c>
      <c r="AI6" s="33" t="str">
        <f>編集!AR7</f>
        <v/>
      </c>
      <c r="AJ6" s="33" t="str">
        <f>編集!AS7</f>
        <v/>
      </c>
      <c r="AK6" s="33" t="str">
        <f>編集!AT7</f>
        <v/>
      </c>
      <c r="AL6" s="33" t="str">
        <f>編集!AU7</f>
        <v/>
      </c>
      <c r="AM6" s="33" t="str">
        <f>編集!CO7</f>
        <v/>
      </c>
      <c r="AN6" s="33" t="str">
        <f>編集!AV7</f>
        <v/>
      </c>
      <c r="AO6" s="33" t="str">
        <f>編集!AW7</f>
        <v/>
      </c>
      <c r="AP6" s="33" t="str">
        <f>編集!AX7</f>
        <v/>
      </c>
      <c r="AQ6" s="33" t="str">
        <f>編集!AY7</f>
        <v/>
      </c>
      <c r="AR6" s="33" t="str">
        <f>編集!AZ7</f>
        <v/>
      </c>
      <c r="AS6" s="33" t="str">
        <f>編集!BA7</f>
        <v/>
      </c>
      <c r="AT6" s="33" t="str">
        <f>編集!BB7</f>
        <v/>
      </c>
      <c r="AU6" s="33" t="str">
        <f>編集!BC7</f>
        <v/>
      </c>
      <c r="AV6" s="33" t="str">
        <f>編集!BD7</f>
        <v/>
      </c>
      <c r="AW6" s="33" t="str">
        <f>編集!BE7</f>
        <v/>
      </c>
      <c r="AX6" s="33" t="str">
        <f>編集!BF7</f>
        <v/>
      </c>
      <c r="AY6" s="33" t="str">
        <f>編集!BG7</f>
        <v/>
      </c>
      <c r="AZ6" s="33" t="str">
        <f>編集!BH7</f>
        <v/>
      </c>
      <c r="BA6" s="33" t="str">
        <f>編集!BI7</f>
        <v/>
      </c>
      <c r="BB6" s="33" t="str">
        <f>編集!BJ7</f>
        <v/>
      </c>
      <c r="BC6" s="33" t="str">
        <f>編集!BK7</f>
        <v/>
      </c>
      <c r="BD6" s="33" t="str">
        <f>編集!BL7</f>
        <v/>
      </c>
      <c r="BE6" s="33" t="str">
        <f>編集!BM7</f>
        <v/>
      </c>
      <c r="BF6" s="33" t="str">
        <f>編集!BN7</f>
        <v/>
      </c>
      <c r="BG6" s="33" t="str">
        <f>編集!BO7</f>
        <v/>
      </c>
      <c r="BH6" s="33" t="str">
        <f>編集!BP7</f>
        <v/>
      </c>
      <c r="BI6" s="32" t="str">
        <f>編集!BQ7</f>
        <v/>
      </c>
      <c r="BJ6" s="32" t="str">
        <f>編集!BR7</f>
        <v/>
      </c>
      <c r="BK6" s="32" t="str">
        <f>編集!BS7</f>
        <v/>
      </c>
      <c r="BL6" s="32" t="str">
        <f>編集!BT7</f>
        <v/>
      </c>
      <c r="BM6" s="32" t="str">
        <f>編集!BU7</f>
        <v/>
      </c>
      <c r="BN6" s="32" t="str">
        <f>編集!BV7</f>
        <v/>
      </c>
      <c r="BO6" s="32" t="str">
        <f>編集!BW7</f>
        <v/>
      </c>
      <c r="BP6" s="32" t="str">
        <f>編集!BX7</f>
        <v/>
      </c>
      <c r="BQ6" s="32" t="str">
        <f>編集!BY7</f>
        <v/>
      </c>
      <c r="BR6" s="32" t="str">
        <f>編集!BZ7</f>
        <v/>
      </c>
      <c r="BS6" s="32" t="str">
        <f>編集!CA7</f>
        <v/>
      </c>
      <c r="BT6" s="32" t="str">
        <f>編集!CB7</f>
        <v/>
      </c>
      <c r="BU6" s="32" t="str">
        <f>編集!CC7</f>
        <v/>
      </c>
      <c r="BV6" s="32" t="str">
        <f>編集!CD7</f>
        <v/>
      </c>
      <c r="BW6" s="32" t="str">
        <f>編集!CE7</f>
        <v/>
      </c>
      <c r="BX6" s="32" t="str">
        <f>編集!CF7</f>
        <v/>
      </c>
      <c r="BY6" s="32" t="str">
        <f>編集!CG7</f>
        <v/>
      </c>
      <c r="BZ6" s="32" t="str">
        <f>編集!CH7</f>
        <v/>
      </c>
      <c r="CA6" s="32" t="str">
        <f>編集!CI7</f>
        <v/>
      </c>
      <c r="CB6" s="32" t="str">
        <f>編集!CJ7</f>
        <v/>
      </c>
      <c r="CC6" s="32" t="str">
        <f>編集!CK7</f>
        <v/>
      </c>
      <c r="CD6" s="32" t="str">
        <f>編集!CL7</f>
        <v/>
      </c>
      <c r="CE6" s="32" t="str">
        <f>編集!CM7</f>
        <v/>
      </c>
      <c r="CF6" s="32" t="str">
        <f>編集!CN7</f>
        <v/>
      </c>
    </row>
    <row r="7" spans="1:84" s="32" customFormat="1" x14ac:dyDescent="0.15">
      <c r="A7" s="33" t="str">
        <f>編集!A8</f>
        <v/>
      </c>
      <c r="B7" s="33" t="str">
        <f>編集!B8</f>
        <v/>
      </c>
      <c r="C7" s="33" t="str">
        <f>編集!H8</f>
        <v/>
      </c>
      <c r="D7" s="33" t="str">
        <f>編集!I8</f>
        <v/>
      </c>
      <c r="E7" s="33" t="str">
        <f>編集!J8</f>
        <v/>
      </c>
      <c r="F7" s="33" t="str">
        <f>編集!K8</f>
        <v/>
      </c>
      <c r="G7" s="33" t="str">
        <f>編集!L8</f>
        <v/>
      </c>
      <c r="H7" s="33" t="str">
        <f>編集!V8</f>
        <v/>
      </c>
      <c r="I7" s="33" t="str">
        <f>編集!M8</f>
        <v/>
      </c>
      <c r="J7" s="33" t="str">
        <f>編集!N8</f>
        <v/>
      </c>
      <c r="K7" s="33" t="str">
        <f>編集!O8</f>
        <v/>
      </c>
      <c r="L7" s="33" t="str">
        <f>編集!P8</f>
        <v/>
      </c>
      <c r="M7" s="33" t="str">
        <f>編集!Y8</f>
        <v/>
      </c>
      <c r="N7" s="33" t="str">
        <f>編集!Z8</f>
        <v/>
      </c>
      <c r="O7" s="33" t="str">
        <f>編集!W8</f>
        <v/>
      </c>
      <c r="P7" s="33" t="str">
        <f>編集!X8</f>
        <v/>
      </c>
      <c r="Q7" s="33"/>
      <c r="R7" s="33" t="str">
        <f>編集!AA8</f>
        <v/>
      </c>
      <c r="S7" s="33" t="str">
        <f>編集!AB8</f>
        <v/>
      </c>
      <c r="T7" s="33" t="str">
        <f>編集!AC8</f>
        <v/>
      </c>
      <c r="U7" s="33" t="str">
        <f>編集!AD8</f>
        <v/>
      </c>
      <c r="V7" s="33" t="str">
        <f>編集!AE8</f>
        <v/>
      </c>
      <c r="W7" s="33" t="str">
        <f>編集!AF8</f>
        <v/>
      </c>
      <c r="X7" s="33" t="str">
        <f>編集!AG8</f>
        <v/>
      </c>
      <c r="Y7" s="33" t="str">
        <f>編集!AH8</f>
        <v/>
      </c>
      <c r="Z7" s="33" t="str">
        <f>編集!AI8</f>
        <v/>
      </c>
      <c r="AA7" s="33" t="str">
        <f>編集!AJ8</f>
        <v/>
      </c>
      <c r="AB7" s="33" t="str">
        <f>編集!AK8</f>
        <v/>
      </c>
      <c r="AC7" s="33" t="str">
        <f>編集!AL8</f>
        <v/>
      </c>
      <c r="AD7" s="33" t="str">
        <f>編集!AM8</f>
        <v/>
      </c>
      <c r="AE7" s="33" t="str">
        <f>編集!AN8</f>
        <v/>
      </c>
      <c r="AF7" s="33" t="str">
        <f>編集!AO8</f>
        <v/>
      </c>
      <c r="AG7" s="33" t="str">
        <f>編集!AP8</f>
        <v/>
      </c>
      <c r="AH7" s="33" t="str">
        <f>編集!AQ8</f>
        <v/>
      </c>
      <c r="AI7" s="33" t="str">
        <f>編集!AR8</f>
        <v/>
      </c>
      <c r="AJ7" s="33" t="str">
        <f>編集!AS8</f>
        <v/>
      </c>
      <c r="AK7" s="33" t="str">
        <f>編集!AT8</f>
        <v/>
      </c>
      <c r="AL7" s="33" t="str">
        <f>編集!AU8</f>
        <v/>
      </c>
      <c r="AM7" s="33" t="str">
        <f>編集!CO8</f>
        <v/>
      </c>
      <c r="AN7" s="33" t="str">
        <f>編集!AV8</f>
        <v/>
      </c>
      <c r="AO7" s="33" t="str">
        <f>編集!AW8</f>
        <v/>
      </c>
      <c r="AP7" s="33" t="str">
        <f>編集!AX8</f>
        <v/>
      </c>
      <c r="AQ7" s="33" t="str">
        <f>編集!AY8</f>
        <v/>
      </c>
      <c r="AR7" s="33" t="str">
        <f>編集!AZ8</f>
        <v/>
      </c>
      <c r="AS7" s="33" t="str">
        <f>編集!BA8</f>
        <v/>
      </c>
      <c r="AT7" s="33" t="str">
        <f>編集!BB8</f>
        <v/>
      </c>
      <c r="AU7" s="33" t="str">
        <f>編集!BC8</f>
        <v/>
      </c>
      <c r="AV7" s="33" t="str">
        <f>編集!BD8</f>
        <v/>
      </c>
      <c r="AW7" s="33" t="str">
        <f>編集!BE8</f>
        <v/>
      </c>
      <c r="AX7" s="33" t="str">
        <f>編集!BF8</f>
        <v/>
      </c>
      <c r="AY7" s="33" t="str">
        <f>編集!BG8</f>
        <v/>
      </c>
      <c r="AZ7" s="33" t="str">
        <f>編集!BH8</f>
        <v/>
      </c>
      <c r="BA7" s="33" t="str">
        <f>編集!BI8</f>
        <v/>
      </c>
      <c r="BB7" s="33" t="str">
        <f>編集!BJ8</f>
        <v/>
      </c>
      <c r="BC7" s="33" t="str">
        <f>編集!BK8</f>
        <v/>
      </c>
      <c r="BD7" s="33" t="str">
        <f>編集!BL8</f>
        <v/>
      </c>
      <c r="BE7" s="33" t="str">
        <f>編集!BM8</f>
        <v/>
      </c>
      <c r="BF7" s="33" t="str">
        <f>編集!BN8</f>
        <v/>
      </c>
      <c r="BG7" s="33" t="str">
        <f>編集!BO8</f>
        <v/>
      </c>
      <c r="BH7" s="33" t="str">
        <f>編集!BP8</f>
        <v/>
      </c>
      <c r="BI7" s="32" t="str">
        <f>編集!BQ8</f>
        <v/>
      </c>
      <c r="BJ7" s="32" t="str">
        <f>編集!BR8</f>
        <v/>
      </c>
      <c r="BK7" s="32" t="str">
        <f>編集!BS8</f>
        <v/>
      </c>
      <c r="BL7" s="32" t="str">
        <f>編集!BT8</f>
        <v/>
      </c>
      <c r="BM7" s="32" t="str">
        <f>編集!BU8</f>
        <v/>
      </c>
      <c r="BN7" s="32" t="str">
        <f>編集!BV8</f>
        <v/>
      </c>
      <c r="BO7" s="32" t="str">
        <f>編集!BW8</f>
        <v/>
      </c>
      <c r="BP7" s="32" t="str">
        <f>編集!BX8</f>
        <v/>
      </c>
      <c r="BQ7" s="32" t="str">
        <f>編集!BY8</f>
        <v/>
      </c>
      <c r="BR7" s="32" t="str">
        <f>編集!BZ8</f>
        <v/>
      </c>
      <c r="BS7" s="32" t="str">
        <f>編集!CA8</f>
        <v/>
      </c>
      <c r="BT7" s="32" t="str">
        <f>編集!CB8</f>
        <v/>
      </c>
      <c r="BU7" s="32" t="str">
        <f>編集!CC8</f>
        <v/>
      </c>
      <c r="BV7" s="32" t="str">
        <f>編集!CD8</f>
        <v/>
      </c>
      <c r="BW7" s="32" t="str">
        <f>編集!CE8</f>
        <v/>
      </c>
      <c r="BX7" s="32" t="str">
        <f>編集!CF8</f>
        <v/>
      </c>
      <c r="BY7" s="32" t="str">
        <f>編集!CG8</f>
        <v/>
      </c>
      <c r="BZ7" s="32" t="str">
        <f>編集!CH8</f>
        <v/>
      </c>
      <c r="CA7" s="32" t="str">
        <f>編集!CI8</f>
        <v/>
      </c>
      <c r="CB7" s="32" t="str">
        <f>編集!CJ8</f>
        <v/>
      </c>
      <c r="CC7" s="32" t="str">
        <f>編集!CK8</f>
        <v/>
      </c>
      <c r="CD7" s="32" t="str">
        <f>編集!CL8</f>
        <v/>
      </c>
      <c r="CE7" s="32" t="str">
        <f>編集!CM8</f>
        <v/>
      </c>
      <c r="CF7" s="32" t="str">
        <f>編集!CN8</f>
        <v/>
      </c>
    </row>
    <row r="8" spans="1:84" s="32" customFormat="1" x14ac:dyDescent="0.15">
      <c r="A8" s="33" t="str">
        <f>編集!A9</f>
        <v/>
      </c>
      <c r="B8" s="33" t="str">
        <f>編集!B9</f>
        <v/>
      </c>
      <c r="C8" s="33" t="str">
        <f>編集!H9</f>
        <v/>
      </c>
      <c r="D8" s="33" t="str">
        <f>編集!I9</f>
        <v/>
      </c>
      <c r="E8" s="33" t="str">
        <f>編集!J9</f>
        <v/>
      </c>
      <c r="F8" s="33" t="str">
        <f>編集!K9</f>
        <v/>
      </c>
      <c r="G8" s="33" t="str">
        <f>編集!L9</f>
        <v/>
      </c>
      <c r="H8" s="33" t="str">
        <f>編集!V9</f>
        <v/>
      </c>
      <c r="I8" s="33" t="str">
        <f>編集!M9</f>
        <v/>
      </c>
      <c r="J8" s="33" t="str">
        <f>編集!N9</f>
        <v/>
      </c>
      <c r="K8" s="33" t="str">
        <f>編集!O9</f>
        <v/>
      </c>
      <c r="L8" s="33" t="str">
        <f>編集!P9</f>
        <v/>
      </c>
      <c r="M8" s="33" t="str">
        <f>編集!Y9</f>
        <v/>
      </c>
      <c r="N8" s="33" t="str">
        <f>編集!Z9</f>
        <v/>
      </c>
      <c r="O8" s="33" t="str">
        <f>編集!W9</f>
        <v/>
      </c>
      <c r="P8" s="33" t="str">
        <f>編集!X9</f>
        <v/>
      </c>
      <c r="Q8" s="33"/>
      <c r="R8" s="33" t="str">
        <f>編集!AA9</f>
        <v/>
      </c>
      <c r="S8" s="33" t="str">
        <f>編集!AB9</f>
        <v/>
      </c>
      <c r="T8" s="33" t="str">
        <f>編集!AC9</f>
        <v/>
      </c>
      <c r="U8" s="33" t="str">
        <f>編集!AD9</f>
        <v/>
      </c>
      <c r="V8" s="33" t="str">
        <f>編集!AE9</f>
        <v/>
      </c>
      <c r="W8" s="33" t="str">
        <f>編集!AF9</f>
        <v/>
      </c>
      <c r="X8" s="33" t="str">
        <f>編集!AG9</f>
        <v/>
      </c>
      <c r="Y8" s="33" t="str">
        <f>編集!AH9</f>
        <v/>
      </c>
      <c r="Z8" s="33" t="str">
        <f>編集!AI9</f>
        <v/>
      </c>
      <c r="AA8" s="33" t="str">
        <f>編集!AJ9</f>
        <v/>
      </c>
      <c r="AB8" s="33" t="str">
        <f>編集!AK9</f>
        <v/>
      </c>
      <c r="AC8" s="33" t="str">
        <f>編集!AL9</f>
        <v/>
      </c>
      <c r="AD8" s="33" t="str">
        <f>編集!AM9</f>
        <v/>
      </c>
      <c r="AE8" s="33" t="str">
        <f>編集!AN9</f>
        <v/>
      </c>
      <c r="AF8" s="33" t="str">
        <f>編集!AO9</f>
        <v/>
      </c>
      <c r="AG8" s="33" t="str">
        <f>編集!AP9</f>
        <v/>
      </c>
      <c r="AH8" s="33" t="str">
        <f>編集!AQ9</f>
        <v/>
      </c>
      <c r="AI8" s="33" t="str">
        <f>編集!AR9</f>
        <v/>
      </c>
      <c r="AJ8" s="33" t="str">
        <f>編集!AS9</f>
        <v/>
      </c>
      <c r="AK8" s="33" t="str">
        <f>編集!AT9</f>
        <v/>
      </c>
      <c r="AL8" s="33" t="str">
        <f>編集!AU9</f>
        <v/>
      </c>
      <c r="AM8" s="33" t="str">
        <f>編集!CO9</f>
        <v/>
      </c>
      <c r="AN8" s="33" t="str">
        <f>編集!AV9</f>
        <v/>
      </c>
      <c r="AO8" s="33" t="str">
        <f>編集!AW9</f>
        <v/>
      </c>
      <c r="AP8" s="33" t="str">
        <f>編集!AX9</f>
        <v/>
      </c>
      <c r="AQ8" s="33" t="str">
        <f>編集!AY9</f>
        <v/>
      </c>
      <c r="AR8" s="33" t="str">
        <f>編集!AZ9</f>
        <v/>
      </c>
      <c r="AS8" s="33" t="str">
        <f>編集!BA9</f>
        <v/>
      </c>
      <c r="AT8" s="33" t="str">
        <f>編集!BB9</f>
        <v/>
      </c>
      <c r="AU8" s="33" t="str">
        <f>編集!BC9</f>
        <v/>
      </c>
      <c r="AV8" s="33" t="str">
        <f>編集!BD9</f>
        <v/>
      </c>
      <c r="AW8" s="33" t="str">
        <f>編集!BE9</f>
        <v/>
      </c>
      <c r="AX8" s="33" t="str">
        <f>編集!BF9</f>
        <v/>
      </c>
      <c r="AY8" s="33" t="str">
        <f>編集!BG9</f>
        <v/>
      </c>
      <c r="AZ8" s="33" t="str">
        <f>編集!BH9</f>
        <v/>
      </c>
      <c r="BA8" s="33" t="str">
        <f>編集!BI9</f>
        <v/>
      </c>
      <c r="BB8" s="33" t="str">
        <f>編集!BJ9</f>
        <v/>
      </c>
      <c r="BC8" s="33" t="str">
        <f>編集!BK9</f>
        <v/>
      </c>
      <c r="BD8" s="33" t="str">
        <f>編集!BL9</f>
        <v/>
      </c>
      <c r="BE8" s="33" t="str">
        <f>編集!BM9</f>
        <v/>
      </c>
      <c r="BF8" s="33" t="str">
        <f>編集!BN9</f>
        <v/>
      </c>
      <c r="BG8" s="33" t="str">
        <f>編集!BO9</f>
        <v/>
      </c>
      <c r="BH8" s="33" t="str">
        <f>編集!BP9</f>
        <v/>
      </c>
      <c r="BI8" s="32" t="str">
        <f>編集!BQ9</f>
        <v/>
      </c>
      <c r="BJ8" s="32" t="str">
        <f>編集!BR9</f>
        <v/>
      </c>
      <c r="BK8" s="32" t="str">
        <f>編集!BS9</f>
        <v/>
      </c>
      <c r="BL8" s="32" t="str">
        <f>編集!BT9</f>
        <v/>
      </c>
      <c r="BM8" s="32" t="str">
        <f>編集!BU9</f>
        <v/>
      </c>
      <c r="BN8" s="32" t="str">
        <f>編集!BV9</f>
        <v/>
      </c>
      <c r="BO8" s="32" t="str">
        <f>編集!BW9</f>
        <v/>
      </c>
      <c r="BP8" s="32" t="str">
        <f>編集!BX9</f>
        <v/>
      </c>
      <c r="BQ8" s="32" t="str">
        <f>編集!BY9</f>
        <v/>
      </c>
      <c r="BR8" s="32" t="str">
        <f>編集!BZ9</f>
        <v/>
      </c>
      <c r="BS8" s="32" t="str">
        <f>編集!CA9</f>
        <v/>
      </c>
      <c r="BT8" s="32" t="str">
        <f>編集!CB9</f>
        <v/>
      </c>
      <c r="BU8" s="32" t="str">
        <f>編集!CC9</f>
        <v/>
      </c>
      <c r="BV8" s="32" t="str">
        <f>編集!CD9</f>
        <v/>
      </c>
      <c r="BW8" s="32" t="str">
        <f>編集!CE9</f>
        <v/>
      </c>
      <c r="BX8" s="32" t="str">
        <f>編集!CF9</f>
        <v/>
      </c>
      <c r="BY8" s="32" t="str">
        <f>編集!CG9</f>
        <v/>
      </c>
      <c r="BZ8" s="32" t="str">
        <f>編集!CH9</f>
        <v/>
      </c>
      <c r="CA8" s="32" t="str">
        <f>編集!CI9</f>
        <v/>
      </c>
      <c r="CB8" s="32" t="str">
        <f>編集!CJ9</f>
        <v/>
      </c>
      <c r="CC8" s="32" t="str">
        <f>編集!CK9</f>
        <v/>
      </c>
      <c r="CD8" s="32" t="str">
        <f>編集!CL9</f>
        <v/>
      </c>
      <c r="CE8" s="32" t="str">
        <f>編集!CM9</f>
        <v/>
      </c>
      <c r="CF8" s="32" t="str">
        <f>編集!CN9</f>
        <v/>
      </c>
    </row>
    <row r="9" spans="1:84" s="32" customFormat="1" x14ac:dyDescent="0.15">
      <c r="A9" s="33" t="str">
        <f>編集!A10</f>
        <v/>
      </c>
      <c r="B9" s="33" t="str">
        <f>編集!B10</f>
        <v/>
      </c>
      <c r="C9" s="33" t="str">
        <f>編集!H10</f>
        <v/>
      </c>
      <c r="D9" s="33" t="str">
        <f>編集!I10</f>
        <v/>
      </c>
      <c r="E9" s="33" t="str">
        <f>編集!J10</f>
        <v/>
      </c>
      <c r="F9" s="33" t="str">
        <f>編集!K10</f>
        <v/>
      </c>
      <c r="G9" s="33" t="str">
        <f>編集!L10</f>
        <v/>
      </c>
      <c r="H9" s="33" t="str">
        <f>編集!V10</f>
        <v/>
      </c>
      <c r="I9" s="33" t="str">
        <f>編集!M10</f>
        <v/>
      </c>
      <c r="J9" s="33" t="str">
        <f>編集!N10</f>
        <v/>
      </c>
      <c r="K9" s="33" t="str">
        <f>編集!O10</f>
        <v/>
      </c>
      <c r="L9" s="33" t="str">
        <f>編集!P10</f>
        <v/>
      </c>
      <c r="M9" s="33" t="str">
        <f>編集!Y10</f>
        <v/>
      </c>
      <c r="N9" s="33" t="str">
        <f>編集!Z10</f>
        <v/>
      </c>
      <c r="O9" s="33" t="str">
        <f>編集!W10</f>
        <v/>
      </c>
      <c r="P9" s="33" t="str">
        <f>編集!X10</f>
        <v/>
      </c>
      <c r="Q9" s="33"/>
      <c r="R9" s="33" t="str">
        <f>編集!AA10</f>
        <v/>
      </c>
      <c r="S9" s="33" t="str">
        <f>編集!AB10</f>
        <v/>
      </c>
      <c r="T9" s="33" t="str">
        <f>編集!AC10</f>
        <v/>
      </c>
      <c r="U9" s="33" t="str">
        <f>編集!AD10</f>
        <v/>
      </c>
      <c r="V9" s="33" t="str">
        <f>編集!AE10</f>
        <v/>
      </c>
      <c r="W9" s="33" t="str">
        <f>編集!AF10</f>
        <v/>
      </c>
      <c r="X9" s="33" t="str">
        <f>編集!AG10</f>
        <v/>
      </c>
      <c r="Y9" s="33" t="str">
        <f>編集!AH10</f>
        <v/>
      </c>
      <c r="Z9" s="33" t="str">
        <f>編集!AI10</f>
        <v/>
      </c>
      <c r="AA9" s="33" t="str">
        <f>編集!AJ10</f>
        <v/>
      </c>
      <c r="AB9" s="33" t="str">
        <f>編集!AK10</f>
        <v/>
      </c>
      <c r="AC9" s="33" t="str">
        <f>編集!AL10</f>
        <v/>
      </c>
      <c r="AD9" s="33" t="str">
        <f>編集!AM10</f>
        <v/>
      </c>
      <c r="AE9" s="33" t="str">
        <f>編集!AN10</f>
        <v/>
      </c>
      <c r="AF9" s="33" t="str">
        <f>編集!AO10</f>
        <v/>
      </c>
      <c r="AG9" s="33" t="str">
        <f>編集!AP10</f>
        <v/>
      </c>
      <c r="AH9" s="33" t="str">
        <f>編集!AQ10</f>
        <v/>
      </c>
      <c r="AI9" s="33" t="str">
        <f>編集!AR10</f>
        <v/>
      </c>
      <c r="AJ9" s="33" t="str">
        <f>編集!AS10</f>
        <v/>
      </c>
      <c r="AK9" s="33" t="str">
        <f>編集!AT10</f>
        <v/>
      </c>
      <c r="AL9" s="33" t="str">
        <f>編集!AU10</f>
        <v/>
      </c>
      <c r="AM9" s="33" t="str">
        <f>編集!CO10</f>
        <v/>
      </c>
      <c r="AN9" s="33" t="str">
        <f>編集!AV10</f>
        <v/>
      </c>
      <c r="AO9" s="33" t="str">
        <f>編集!AW10</f>
        <v/>
      </c>
      <c r="AP9" s="33" t="str">
        <f>編集!AX10</f>
        <v/>
      </c>
      <c r="AQ9" s="33" t="str">
        <f>編集!AY10</f>
        <v/>
      </c>
      <c r="AR9" s="33" t="str">
        <f>編集!AZ10</f>
        <v/>
      </c>
      <c r="AS9" s="33" t="str">
        <f>編集!BA10</f>
        <v/>
      </c>
      <c r="AT9" s="33" t="str">
        <f>編集!BB10</f>
        <v/>
      </c>
      <c r="AU9" s="33" t="str">
        <f>編集!BC10</f>
        <v/>
      </c>
      <c r="AV9" s="33" t="str">
        <f>編集!BD10</f>
        <v/>
      </c>
      <c r="AW9" s="33" t="str">
        <f>編集!BE10</f>
        <v/>
      </c>
      <c r="AX9" s="33" t="str">
        <f>編集!BF10</f>
        <v/>
      </c>
      <c r="AY9" s="33" t="str">
        <f>編集!BG10</f>
        <v/>
      </c>
      <c r="AZ9" s="33" t="str">
        <f>編集!BH10</f>
        <v/>
      </c>
      <c r="BA9" s="33" t="str">
        <f>編集!BI10</f>
        <v/>
      </c>
      <c r="BB9" s="33" t="str">
        <f>編集!BJ10</f>
        <v/>
      </c>
      <c r="BC9" s="33" t="str">
        <f>編集!BK10</f>
        <v/>
      </c>
      <c r="BD9" s="33" t="str">
        <f>編集!BL10</f>
        <v/>
      </c>
      <c r="BE9" s="33" t="str">
        <f>編集!BM10</f>
        <v/>
      </c>
      <c r="BF9" s="33" t="str">
        <f>編集!BN10</f>
        <v/>
      </c>
      <c r="BG9" s="33" t="str">
        <f>編集!BO10</f>
        <v/>
      </c>
      <c r="BH9" s="33" t="str">
        <f>編集!BP10</f>
        <v/>
      </c>
      <c r="BI9" s="32" t="str">
        <f>編集!BQ10</f>
        <v/>
      </c>
      <c r="BJ9" s="32" t="str">
        <f>編集!BR10</f>
        <v/>
      </c>
      <c r="BK9" s="32" t="str">
        <f>編集!BS10</f>
        <v/>
      </c>
      <c r="BL9" s="32" t="str">
        <f>編集!BT10</f>
        <v/>
      </c>
      <c r="BM9" s="32" t="str">
        <f>編集!BU10</f>
        <v/>
      </c>
      <c r="BN9" s="32" t="str">
        <f>編集!BV10</f>
        <v/>
      </c>
      <c r="BO9" s="32" t="str">
        <f>編集!BW10</f>
        <v/>
      </c>
      <c r="BP9" s="32" t="str">
        <f>編集!BX10</f>
        <v/>
      </c>
      <c r="BQ9" s="32" t="str">
        <f>編集!BY10</f>
        <v/>
      </c>
      <c r="BR9" s="32" t="str">
        <f>編集!BZ10</f>
        <v/>
      </c>
      <c r="BS9" s="32" t="str">
        <f>編集!CA10</f>
        <v/>
      </c>
      <c r="BT9" s="32" t="str">
        <f>編集!CB10</f>
        <v/>
      </c>
      <c r="BU9" s="32" t="str">
        <f>編集!CC10</f>
        <v/>
      </c>
      <c r="BV9" s="32" t="str">
        <f>編集!CD10</f>
        <v/>
      </c>
      <c r="BW9" s="32" t="str">
        <f>編集!CE10</f>
        <v/>
      </c>
      <c r="BX9" s="32" t="str">
        <f>編集!CF10</f>
        <v/>
      </c>
      <c r="BY9" s="32" t="str">
        <f>編集!CG10</f>
        <v/>
      </c>
      <c r="BZ9" s="32" t="str">
        <f>編集!CH10</f>
        <v/>
      </c>
      <c r="CA9" s="32" t="str">
        <f>編集!CI10</f>
        <v/>
      </c>
      <c r="CB9" s="32" t="str">
        <f>編集!CJ10</f>
        <v/>
      </c>
      <c r="CC9" s="32" t="str">
        <f>編集!CK10</f>
        <v/>
      </c>
      <c r="CD9" s="32" t="str">
        <f>編集!CL10</f>
        <v/>
      </c>
      <c r="CE9" s="32" t="str">
        <f>編集!CM10</f>
        <v/>
      </c>
      <c r="CF9" s="32" t="str">
        <f>編集!CN10</f>
        <v/>
      </c>
    </row>
    <row r="10" spans="1:84" x14ac:dyDescent="0.15">
      <c r="A10" s="33" t="str">
        <f>編集!A11</f>
        <v/>
      </c>
      <c r="B10" s="33" t="str">
        <f>編集!B11</f>
        <v/>
      </c>
      <c r="C10" s="33" t="str">
        <f>編集!H11</f>
        <v/>
      </c>
      <c r="D10" s="33" t="str">
        <f>編集!I11</f>
        <v/>
      </c>
      <c r="E10" s="33" t="str">
        <f>編集!J11</f>
        <v/>
      </c>
      <c r="F10" s="33" t="str">
        <f>編集!K11</f>
        <v/>
      </c>
      <c r="G10" s="33" t="str">
        <f>編集!L11</f>
        <v/>
      </c>
      <c r="H10" s="33" t="str">
        <f>編集!V11</f>
        <v/>
      </c>
      <c r="I10" s="33" t="str">
        <f>編集!M11</f>
        <v/>
      </c>
      <c r="J10" s="33" t="str">
        <f>編集!N11</f>
        <v/>
      </c>
      <c r="K10" s="33" t="str">
        <f>編集!O11</f>
        <v/>
      </c>
      <c r="L10" s="33" t="str">
        <f>編集!P11</f>
        <v/>
      </c>
      <c r="M10" s="33" t="str">
        <f>編集!Y11</f>
        <v/>
      </c>
      <c r="N10" s="33" t="str">
        <f>編集!Z11</f>
        <v/>
      </c>
      <c r="O10" s="33" t="str">
        <f>編集!W11</f>
        <v/>
      </c>
      <c r="P10" s="33" t="str">
        <f>編集!X11</f>
        <v/>
      </c>
      <c r="Q10" s="33"/>
      <c r="R10" s="33" t="str">
        <f>編集!AA11</f>
        <v/>
      </c>
      <c r="S10" s="33" t="str">
        <f>編集!AB11</f>
        <v/>
      </c>
      <c r="T10" s="33" t="str">
        <f>編集!AC11</f>
        <v/>
      </c>
      <c r="U10" s="33" t="str">
        <f>編集!AD11</f>
        <v/>
      </c>
      <c r="V10" s="33" t="str">
        <f>編集!AE11</f>
        <v/>
      </c>
      <c r="W10" s="33" t="str">
        <f>編集!AF11</f>
        <v/>
      </c>
      <c r="X10" s="33" t="str">
        <f>編集!AG11</f>
        <v/>
      </c>
      <c r="Y10" s="33" t="str">
        <f>編集!AH11</f>
        <v/>
      </c>
      <c r="Z10" s="33" t="str">
        <f>編集!AI11</f>
        <v/>
      </c>
      <c r="AA10" s="33" t="str">
        <f>編集!AJ11</f>
        <v/>
      </c>
      <c r="AB10" s="33" t="str">
        <f>編集!AK11</f>
        <v/>
      </c>
      <c r="AC10" s="33" t="str">
        <f>編集!AL11</f>
        <v/>
      </c>
      <c r="AD10" s="33" t="str">
        <f>編集!AM11</f>
        <v/>
      </c>
      <c r="AE10" s="33" t="str">
        <f>編集!AN11</f>
        <v/>
      </c>
      <c r="AF10" s="33" t="str">
        <f>編集!AO11</f>
        <v/>
      </c>
      <c r="AG10" s="33" t="str">
        <f>編集!AP11</f>
        <v/>
      </c>
      <c r="AH10" s="33" t="str">
        <f>編集!AQ11</f>
        <v/>
      </c>
      <c r="AI10" s="33" t="str">
        <f>編集!AR11</f>
        <v/>
      </c>
      <c r="AJ10" s="33" t="str">
        <f>編集!AS11</f>
        <v/>
      </c>
      <c r="AK10" s="33" t="str">
        <f>編集!AT11</f>
        <v/>
      </c>
      <c r="AL10" s="33" t="str">
        <f>編集!AU11</f>
        <v/>
      </c>
      <c r="AM10" s="33" t="str">
        <f>編集!CO11</f>
        <v/>
      </c>
      <c r="AN10" s="33" t="str">
        <f>編集!AV11</f>
        <v/>
      </c>
      <c r="AO10" s="33" t="str">
        <f>編集!AW11</f>
        <v/>
      </c>
      <c r="AP10" s="33" t="str">
        <f>編集!AX11</f>
        <v/>
      </c>
      <c r="AQ10" s="33" t="str">
        <f>編集!AY11</f>
        <v/>
      </c>
      <c r="AR10" s="33" t="str">
        <f>編集!AZ11</f>
        <v/>
      </c>
      <c r="AS10" s="33" t="str">
        <f>編集!BA11</f>
        <v/>
      </c>
      <c r="AT10" s="33" t="str">
        <f>編集!BB11</f>
        <v/>
      </c>
      <c r="AU10" s="33" t="str">
        <f>編集!BC11</f>
        <v/>
      </c>
      <c r="AV10" s="33" t="str">
        <f>編集!BD11</f>
        <v/>
      </c>
      <c r="AW10" s="33" t="str">
        <f>編集!BE11</f>
        <v/>
      </c>
      <c r="AX10" s="33" t="str">
        <f>編集!BF11</f>
        <v/>
      </c>
      <c r="AY10" s="33" t="str">
        <f>編集!BG11</f>
        <v/>
      </c>
      <c r="AZ10" s="33" t="str">
        <f>編集!BH11</f>
        <v/>
      </c>
      <c r="BA10" s="33" t="str">
        <f>編集!BI11</f>
        <v/>
      </c>
      <c r="BB10" s="33" t="str">
        <f>編集!BJ11</f>
        <v/>
      </c>
      <c r="BC10" s="33" t="str">
        <f>編集!BK11</f>
        <v/>
      </c>
      <c r="BD10" s="33" t="str">
        <f>編集!BL11</f>
        <v/>
      </c>
      <c r="BE10" s="33" t="str">
        <f>編集!BM11</f>
        <v/>
      </c>
      <c r="BF10" s="33" t="str">
        <f>編集!BN11</f>
        <v/>
      </c>
      <c r="BG10" s="33" t="str">
        <f>編集!BO11</f>
        <v/>
      </c>
      <c r="BH10" s="33" t="str">
        <f>編集!BP11</f>
        <v/>
      </c>
      <c r="BI10" s="1" t="str">
        <f>編集!BQ11</f>
        <v/>
      </c>
      <c r="BJ10" s="1" t="str">
        <f>編集!BR11</f>
        <v/>
      </c>
      <c r="BK10" s="1" t="str">
        <f>編集!BS11</f>
        <v/>
      </c>
      <c r="BL10" s="1" t="str">
        <f>編集!BT11</f>
        <v/>
      </c>
      <c r="BM10" s="1" t="str">
        <f>編集!BU11</f>
        <v/>
      </c>
      <c r="BN10" s="1" t="str">
        <f>編集!BV11</f>
        <v/>
      </c>
      <c r="BO10" s="1" t="str">
        <f>編集!BW11</f>
        <v/>
      </c>
      <c r="BP10" s="1" t="str">
        <f>編集!BX11</f>
        <v/>
      </c>
      <c r="BQ10" s="1" t="str">
        <f>編集!BY11</f>
        <v/>
      </c>
      <c r="BR10" s="1" t="str">
        <f>編集!BZ11</f>
        <v/>
      </c>
      <c r="BS10" s="1" t="str">
        <f>編集!CA11</f>
        <v/>
      </c>
      <c r="BT10" s="1" t="str">
        <f>編集!CB11</f>
        <v/>
      </c>
      <c r="BU10" s="1" t="str">
        <f>編集!CC11</f>
        <v/>
      </c>
      <c r="BV10" s="1" t="str">
        <f>編集!CD11</f>
        <v/>
      </c>
      <c r="BW10" s="1" t="str">
        <f>編集!CE11</f>
        <v/>
      </c>
      <c r="BX10" s="1" t="str">
        <f>編集!CF11</f>
        <v/>
      </c>
      <c r="BY10" s="1" t="str">
        <f>編集!CG11</f>
        <v/>
      </c>
      <c r="BZ10" s="1" t="str">
        <f>編集!CH11</f>
        <v/>
      </c>
      <c r="CA10" s="1" t="str">
        <f>編集!CI11</f>
        <v/>
      </c>
      <c r="CB10" s="1" t="str">
        <f>編集!CJ11</f>
        <v/>
      </c>
      <c r="CC10" s="1" t="str">
        <f>編集!CK11</f>
        <v/>
      </c>
      <c r="CD10" s="1" t="str">
        <f>編集!CL11</f>
        <v/>
      </c>
      <c r="CE10" s="1" t="str">
        <f>編集!CM11</f>
        <v/>
      </c>
      <c r="CF10" s="1" t="str">
        <f>編集!CN11</f>
        <v/>
      </c>
    </row>
    <row r="11" spans="1:84" x14ac:dyDescent="0.15">
      <c r="A11" s="33" t="str">
        <f>編集!A12</f>
        <v/>
      </c>
      <c r="B11" s="33" t="str">
        <f>編集!B12</f>
        <v/>
      </c>
      <c r="C11" s="33" t="str">
        <f>編集!H12</f>
        <v/>
      </c>
      <c r="D11" s="33" t="str">
        <f>編集!I12</f>
        <v/>
      </c>
      <c r="E11" s="33" t="str">
        <f>編集!J12</f>
        <v/>
      </c>
      <c r="F11" s="33" t="str">
        <f>編集!K12</f>
        <v/>
      </c>
      <c r="G11" s="33" t="str">
        <f>編集!L12</f>
        <v/>
      </c>
      <c r="H11" s="33" t="str">
        <f>編集!V12</f>
        <v/>
      </c>
      <c r="I11" s="33" t="str">
        <f>編集!M12</f>
        <v/>
      </c>
      <c r="J11" s="33" t="str">
        <f>編集!N12</f>
        <v/>
      </c>
      <c r="K11" s="33" t="str">
        <f>編集!O12</f>
        <v/>
      </c>
      <c r="L11" s="33" t="str">
        <f>編集!P12</f>
        <v/>
      </c>
      <c r="M11" s="33" t="str">
        <f>編集!Y12</f>
        <v/>
      </c>
      <c r="N11" s="33" t="str">
        <f>編集!Z12</f>
        <v/>
      </c>
      <c r="O11" s="33" t="str">
        <f>編集!W12</f>
        <v/>
      </c>
      <c r="P11" s="33" t="str">
        <f>編集!X12</f>
        <v/>
      </c>
      <c r="Q11" s="33"/>
      <c r="R11" s="33" t="str">
        <f>編集!AA12</f>
        <v/>
      </c>
      <c r="S11" s="33" t="str">
        <f>編集!AB12</f>
        <v/>
      </c>
      <c r="T11" s="33" t="str">
        <f>編集!AC12</f>
        <v/>
      </c>
      <c r="U11" s="33" t="str">
        <f>編集!AD12</f>
        <v/>
      </c>
      <c r="V11" s="33" t="str">
        <f>編集!AE12</f>
        <v/>
      </c>
      <c r="W11" s="33" t="str">
        <f>編集!AF12</f>
        <v/>
      </c>
      <c r="X11" s="33" t="str">
        <f>編集!AG12</f>
        <v/>
      </c>
      <c r="Y11" s="33" t="str">
        <f>編集!AH12</f>
        <v/>
      </c>
      <c r="Z11" s="33" t="str">
        <f>編集!AI12</f>
        <v/>
      </c>
      <c r="AA11" s="33" t="str">
        <f>編集!AJ12</f>
        <v/>
      </c>
      <c r="AB11" s="33" t="str">
        <f>編集!AK12</f>
        <v/>
      </c>
      <c r="AC11" s="33" t="str">
        <f>編集!AL12</f>
        <v/>
      </c>
      <c r="AD11" s="33" t="str">
        <f>編集!AM12</f>
        <v/>
      </c>
      <c r="AE11" s="33" t="str">
        <f>編集!AN12</f>
        <v/>
      </c>
      <c r="AF11" s="33" t="str">
        <f>編集!AO12</f>
        <v/>
      </c>
      <c r="AG11" s="33" t="str">
        <f>編集!AP12</f>
        <v/>
      </c>
      <c r="AH11" s="33" t="str">
        <f>編集!AQ12</f>
        <v/>
      </c>
      <c r="AI11" s="33" t="str">
        <f>編集!AR12</f>
        <v/>
      </c>
      <c r="AJ11" s="33" t="str">
        <f>編集!AS12</f>
        <v/>
      </c>
      <c r="AK11" s="33" t="str">
        <f>編集!AT12</f>
        <v/>
      </c>
      <c r="AL11" s="33" t="str">
        <f>編集!AU12</f>
        <v/>
      </c>
      <c r="AM11" s="33" t="str">
        <f>編集!CO12</f>
        <v/>
      </c>
      <c r="AN11" s="33" t="str">
        <f>編集!AV12</f>
        <v/>
      </c>
      <c r="AO11" s="33" t="str">
        <f>編集!AW12</f>
        <v/>
      </c>
      <c r="AP11" s="33" t="str">
        <f>編集!AX12</f>
        <v/>
      </c>
      <c r="AQ11" s="33" t="str">
        <f>編集!AY12</f>
        <v/>
      </c>
      <c r="AR11" s="33" t="str">
        <f>編集!AZ12</f>
        <v/>
      </c>
      <c r="AS11" s="33" t="str">
        <f>編集!BA12</f>
        <v/>
      </c>
      <c r="AT11" s="33" t="str">
        <f>編集!BB12</f>
        <v/>
      </c>
      <c r="AU11" s="33" t="str">
        <f>編集!BC12</f>
        <v/>
      </c>
      <c r="AV11" s="33" t="str">
        <f>編集!BD12</f>
        <v/>
      </c>
      <c r="AW11" s="33" t="str">
        <f>編集!BE12</f>
        <v/>
      </c>
      <c r="AX11" s="33" t="str">
        <f>編集!BF12</f>
        <v/>
      </c>
      <c r="AY11" s="33" t="str">
        <f>編集!BG12</f>
        <v/>
      </c>
      <c r="AZ11" s="33" t="str">
        <f>編集!BH12</f>
        <v/>
      </c>
      <c r="BA11" s="33" t="str">
        <f>編集!BI12</f>
        <v/>
      </c>
      <c r="BB11" s="33" t="str">
        <f>編集!BJ12</f>
        <v/>
      </c>
      <c r="BC11" s="33" t="str">
        <f>編集!BK12</f>
        <v/>
      </c>
      <c r="BD11" s="33" t="str">
        <f>編集!BL12</f>
        <v/>
      </c>
      <c r="BE11" s="33" t="str">
        <f>編集!BM12</f>
        <v/>
      </c>
      <c r="BF11" s="33" t="str">
        <f>編集!BN12</f>
        <v/>
      </c>
      <c r="BG11" s="33" t="str">
        <f>編集!BO12</f>
        <v/>
      </c>
      <c r="BH11" s="33" t="str">
        <f>編集!BP12</f>
        <v/>
      </c>
      <c r="BI11" s="1" t="str">
        <f>編集!BQ12</f>
        <v/>
      </c>
      <c r="BJ11" s="1" t="str">
        <f>編集!BR12</f>
        <v/>
      </c>
      <c r="BK11" s="1" t="str">
        <f>編集!BS12</f>
        <v/>
      </c>
      <c r="BL11" s="1" t="str">
        <f>編集!BT12</f>
        <v/>
      </c>
      <c r="BM11" s="1" t="str">
        <f>編集!BU12</f>
        <v/>
      </c>
      <c r="BN11" s="1" t="str">
        <f>編集!BV12</f>
        <v/>
      </c>
      <c r="BO11" s="1" t="str">
        <f>編集!BW12</f>
        <v/>
      </c>
      <c r="BP11" s="1" t="str">
        <f>編集!BX12</f>
        <v/>
      </c>
      <c r="BQ11" s="1" t="str">
        <f>編集!BY12</f>
        <v/>
      </c>
      <c r="BR11" s="1" t="str">
        <f>編集!BZ12</f>
        <v/>
      </c>
      <c r="BS11" s="1" t="str">
        <f>編集!CA12</f>
        <v/>
      </c>
      <c r="BT11" s="1" t="str">
        <f>編集!CB12</f>
        <v/>
      </c>
      <c r="BU11" s="1" t="str">
        <f>編集!CC12</f>
        <v/>
      </c>
      <c r="BV11" s="1" t="str">
        <f>編集!CD12</f>
        <v/>
      </c>
      <c r="BW11" s="1" t="str">
        <f>編集!CE12</f>
        <v/>
      </c>
      <c r="BX11" s="1" t="str">
        <f>編集!CF12</f>
        <v/>
      </c>
      <c r="BY11" s="1" t="str">
        <f>編集!CG12</f>
        <v/>
      </c>
      <c r="BZ11" s="1" t="str">
        <f>編集!CH12</f>
        <v/>
      </c>
      <c r="CA11" s="1" t="str">
        <f>編集!CI12</f>
        <v/>
      </c>
      <c r="CB11" s="1" t="str">
        <f>編集!CJ12</f>
        <v/>
      </c>
      <c r="CC11" s="1" t="str">
        <f>編集!CK12</f>
        <v/>
      </c>
      <c r="CD11" s="1" t="str">
        <f>編集!CL12</f>
        <v/>
      </c>
      <c r="CE11" s="1" t="str">
        <f>編集!CM12</f>
        <v/>
      </c>
      <c r="CF11" s="1" t="str">
        <f>編集!CN12</f>
        <v/>
      </c>
    </row>
    <row r="12" spans="1:84" x14ac:dyDescent="0.15">
      <c r="A12" s="33" t="str">
        <f>編集!A13</f>
        <v/>
      </c>
      <c r="B12" s="33" t="str">
        <f>編集!B13</f>
        <v/>
      </c>
      <c r="C12" s="33" t="str">
        <f>編集!H13</f>
        <v/>
      </c>
      <c r="D12" s="33" t="str">
        <f>編集!I13</f>
        <v/>
      </c>
      <c r="E12" s="33" t="str">
        <f>編集!J13</f>
        <v/>
      </c>
      <c r="F12" s="33" t="str">
        <f>編集!K13</f>
        <v/>
      </c>
      <c r="G12" s="33" t="str">
        <f>編集!L13</f>
        <v/>
      </c>
      <c r="H12" s="33" t="str">
        <f>編集!V13</f>
        <v/>
      </c>
      <c r="I12" s="33" t="str">
        <f>編集!M13</f>
        <v/>
      </c>
      <c r="J12" s="33" t="str">
        <f>編集!N13</f>
        <v/>
      </c>
      <c r="K12" s="33" t="str">
        <f>編集!O13</f>
        <v/>
      </c>
      <c r="L12" s="33" t="str">
        <f>編集!P13</f>
        <v/>
      </c>
      <c r="M12" s="33" t="str">
        <f>編集!Y13</f>
        <v/>
      </c>
      <c r="N12" s="33" t="str">
        <f>編集!Z13</f>
        <v/>
      </c>
      <c r="O12" s="33" t="str">
        <f>編集!W13</f>
        <v/>
      </c>
      <c r="P12" s="33" t="str">
        <f>編集!X13</f>
        <v/>
      </c>
      <c r="Q12" s="33"/>
      <c r="R12" s="33" t="str">
        <f>編集!AA13</f>
        <v/>
      </c>
      <c r="S12" s="33" t="str">
        <f>編集!AB13</f>
        <v/>
      </c>
      <c r="T12" s="33" t="str">
        <f>編集!AC13</f>
        <v/>
      </c>
      <c r="U12" s="33" t="str">
        <f>編集!AD13</f>
        <v/>
      </c>
      <c r="V12" s="33" t="str">
        <f>編集!AE13</f>
        <v/>
      </c>
      <c r="W12" s="33" t="str">
        <f>編集!AF13</f>
        <v/>
      </c>
      <c r="X12" s="33" t="str">
        <f>編集!AG13</f>
        <v/>
      </c>
      <c r="Y12" s="33" t="str">
        <f>編集!AH13</f>
        <v/>
      </c>
      <c r="Z12" s="33" t="str">
        <f>編集!AI13</f>
        <v/>
      </c>
      <c r="AA12" s="33" t="str">
        <f>編集!AJ13</f>
        <v/>
      </c>
      <c r="AB12" s="33" t="str">
        <f>編集!AK13</f>
        <v/>
      </c>
      <c r="AC12" s="33" t="str">
        <f>編集!AL13</f>
        <v/>
      </c>
      <c r="AD12" s="33" t="str">
        <f>編集!AM13</f>
        <v/>
      </c>
      <c r="AE12" s="33" t="str">
        <f>編集!AN13</f>
        <v/>
      </c>
      <c r="AF12" s="33" t="str">
        <f>編集!AO13</f>
        <v/>
      </c>
      <c r="AG12" s="33" t="str">
        <f>編集!AP13</f>
        <v/>
      </c>
      <c r="AH12" s="33" t="str">
        <f>編集!AQ13</f>
        <v/>
      </c>
      <c r="AI12" s="33" t="str">
        <f>編集!AR13</f>
        <v/>
      </c>
      <c r="AJ12" s="33" t="str">
        <f>編集!AS13</f>
        <v/>
      </c>
      <c r="AK12" s="33" t="str">
        <f>編集!AT13</f>
        <v/>
      </c>
      <c r="AL12" s="33" t="str">
        <f>編集!AU13</f>
        <v/>
      </c>
      <c r="AM12" s="33" t="str">
        <f>編集!CO13</f>
        <v/>
      </c>
      <c r="AN12" s="33" t="str">
        <f>編集!AV13</f>
        <v/>
      </c>
      <c r="AO12" s="33" t="str">
        <f>編集!AW13</f>
        <v/>
      </c>
      <c r="AP12" s="33" t="str">
        <f>編集!AX13</f>
        <v/>
      </c>
      <c r="AQ12" s="33" t="str">
        <f>編集!AY13</f>
        <v/>
      </c>
      <c r="AR12" s="33" t="str">
        <f>編集!AZ13</f>
        <v/>
      </c>
      <c r="AS12" s="33" t="str">
        <f>編集!BA13</f>
        <v/>
      </c>
      <c r="AT12" s="33" t="str">
        <f>編集!BB13</f>
        <v/>
      </c>
      <c r="AU12" s="33" t="str">
        <f>編集!BC13</f>
        <v/>
      </c>
      <c r="AV12" s="33" t="str">
        <f>編集!BD13</f>
        <v/>
      </c>
      <c r="AW12" s="33" t="str">
        <f>編集!BE13</f>
        <v/>
      </c>
      <c r="AX12" s="33" t="str">
        <f>編集!BF13</f>
        <v/>
      </c>
      <c r="AY12" s="33" t="str">
        <f>編集!BG13</f>
        <v/>
      </c>
      <c r="AZ12" s="33" t="str">
        <f>編集!BH13</f>
        <v/>
      </c>
      <c r="BA12" s="33" t="str">
        <f>編集!BI13</f>
        <v/>
      </c>
      <c r="BB12" s="33" t="str">
        <f>編集!BJ13</f>
        <v/>
      </c>
      <c r="BC12" s="33" t="str">
        <f>編集!BK13</f>
        <v/>
      </c>
      <c r="BD12" s="33" t="str">
        <f>編集!BL13</f>
        <v/>
      </c>
      <c r="BE12" s="33" t="str">
        <f>編集!BM13</f>
        <v/>
      </c>
      <c r="BF12" s="33" t="str">
        <f>編集!BN13</f>
        <v/>
      </c>
      <c r="BG12" s="33" t="str">
        <f>編集!BO13</f>
        <v/>
      </c>
      <c r="BH12" s="33" t="str">
        <f>編集!BP13</f>
        <v/>
      </c>
      <c r="BI12" s="1" t="str">
        <f>編集!BQ13</f>
        <v/>
      </c>
      <c r="BJ12" s="1" t="str">
        <f>編集!BR13</f>
        <v/>
      </c>
      <c r="BK12" s="1" t="str">
        <f>編集!BS13</f>
        <v/>
      </c>
      <c r="BL12" s="1" t="str">
        <f>編集!BT13</f>
        <v/>
      </c>
      <c r="BM12" s="1" t="str">
        <f>編集!BU13</f>
        <v/>
      </c>
      <c r="BN12" s="1" t="str">
        <f>編集!BV13</f>
        <v/>
      </c>
      <c r="BO12" s="1" t="str">
        <f>編集!BW13</f>
        <v/>
      </c>
      <c r="BP12" s="1" t="str">
        <f>編集!BX13</f>
        <v/>
      </c>
      <c r="BQ12" s="1" t="str">
        <f>編集!BY13</f>
        <v/>
      </c>
      <c r="BR12" s="1" t="str">
        <f>編集!BZ13</f>
        <v/>
      </c>
      <c r="BS12" s="1" t="str">
        <f>編集!CA13</f>
        <v/>
      </c>
      <c r="BT12" s="1" t="str">
        <f>編集!CB13</f>
        <v/>
      </c>
      <c r="BU12" s="1" t="str">
        <f>編集!CC13</f>
        <v/>
      </c>
      <c r="BV12" s="1" t="str">
        <f>編集!CD13</f>
        <v/>
      </c>
      <c r="BW12" s="1" t="str">
        <f>編集!CE13</f>
        <v/>
      </c>
      <c r="BX12" s="1" t="str">
        <f>編集!CF13</f>
        <v/>
      </c>
      <c r="BY12" s="1" t="str">
        <f>編集!CG13</f>
        <v/>
      </c>
      <c r="BZ12" s="1" t="str">
        <f>編集!CH13</f>
        <v/>
      </c>
      <c r="CA12" s="1" t="str">
        <f>編集!CI13</f>
        <v/>
      </c>
      <c r="CB12" s="1" t="str">
        <f>編集!CJ13</f>
        <v/>
      </c>
      <c r="CC12" s="1" t="str">
        <f>編集!CK13</f>
        <v/>
      </c>
      <c r="CD12" s="1" t="str">
        <f>編集!CL13</f>
        <v/>
      </c>
      <c r="CE12" s="1" t="str">
        <f>編集!CM13</f>
        <v/>
      </c>
      <c r="CF12" s="1" t="str">
        <f>編集!CN13</f>
        <v/>
      </c>
    </row>
    <row r="13" spans="1:84" x14ac:dyDescent="0.15">
      <c r="A13" s="33" t="str">
        <f>編集!A14</f>
        <v/>
      </c>
      <c r="B13" s="33" t="str">
        <f>編集!B14</f>
        <v/>
      </c>
      <c r="C13" s="33" t="str">
        <f>編集!H14</f>
        <v/>
      </c>
      <c r="D13" s="33" t="str">
        <f>編集!I14</f>
        <v/>
      </c>
      <c r="E13" s="33" t="str">
        <f>編集!J14</f>
        <v/>
      </c>
      <c r="F13" s="33" t="str">
        <f>編集!K14</f>
        <v/>
      </c>
      <c r="G13" s="33" t="str">
        <f>編集!L14</f>
        <v/>
      </c>
      <c r="H13" s="33" t="str">
        <f>編集!V14</f>
        <v/>
      </c>
      <c r="I13" s="33" t="str">
        <f>編集!M14</f>
        <v/>
      </c>
      <c r="J13" s="33" t="str">
        <f>編集!N14</f>
        <v/>
      </c>
      <c r="K13" s="33" t="str">
        <f>編集!O14</f>
        <v/>
      </c>
      <c r="L13" s="33" t="str">
        <f>編集!P14</f>
        <v/>
      </c>
      <c r="M13" s="33" t="str">
        <f>編集!Y14</f>
        <v/>
      </c>
      <c r="N13" s="33" t="str">
        <f>編集!Z14</f>
        <v/>
      </c>
      <c r="O13" s="33" t="str">
        <f>編集!W14</f>
        <v/>
      </c>
      <c r="P13" s="33" t="str">
        <f>編集!X14</f>
        <v/>
      </c>
      <c r="Q13" s="33"/>
      <c r="R13" s="33" t="str">
        <f>編集!AA14</f>
        <v/>
      </c>
      <c r="S13" s="33" t="str">
        <f>編集!AB14</f>
        <v/>
      </c>
      <c r="T13" s="33" t="str">
        <f>編集!AC14</f>
        <v/>
      </c>
      <c r="U13" s="33" t="str">
        <f>編集!AD14</f>
        <v/>
      </c>
      <c r="V13" s="33" t="str">
        <f>編集!AE14</f>
        <v/>
      </c>
      <c r="W13" s="33" t="str">
        <f>編集!AF14</f>
        <v/>
      </c>
      <c r="X13" s="33" t="str">
        <f>編集!AG14</f>
        <v/>
      </c>
      <c r="Y13" s="33" t="str">
        <f>編集!AH14</f>
        <v/>
      </c>
      <c r="Z13" s="33" t="str">
        <f>編集!AI14</f>
        <v/>
      </c>
      <c r="AA13" s="33" t="str">
        <f>編集!AJ14</f>
        <v/>
      </c>
      <c r="AB13" s="33" t="str">
        <f>編集!AK14</f>
        <v/>
      </c>
      <c r="AC13" s="33" t="str">
        <f>編集!AL14</f>
        <v/>
      </c>
      <c r="AD13" s="33" t="str">
        <f>編集!AM14</f>
        <v/>
      </c>
      <c r="AE13" s="33" t="str">
        <f>編集!AN14</f>
        <v/>
      </c>
      <c r="AF13" s="33" t="str">
        <f>編集!AO14</f>
        <v/>
      </c>
      <c r="AG13" s="33" t="str">
        <f>編集!AP14</f>
        <v/>
      </c>
      <c r="AH13" s="33" t="str">
        <f>編集!AQ14</f>
        <v/>
      </c>
      <c r="AI13" s="33" t="str">
        <f>編集!AR14</f>
        <v/>
      </c>
      <c r="AJ13" s="33" t="str">
        <f>編集!AS14</f>
        <v/>
      </c>
      <c r="AK13" s="33" t="str">
        <f>編集!AT14</f>
        <v/>
      </c>
      <c r="AL13" s="33" t="str">
        <f>編集!AU14</f>
        <v/>
      </c>
      <c r="AM13" s="33" t="str">
        <f>編集!CO14</f>
        <v/>
      </c>
      <c r="AN13" s="33" t="str">
        <f>編集!AV14</f>
        <v/>
      </c>
      <c r="AO13" s="33" t="str">
        <f>編集!AW14</f>
        <v/>
      </c>
      <c r="AP13" s="33" t="str">
        <f>編集!AX14</f>
        <v/>
      </c>
      <c r="AQ13" s="33" t="str">
        <f>編集!AY14</f>
        <v/>
      </c>
      <c r="AR13" s="33" t="str">
        <f>編集!AZ14</f>
        <v/>
      </c>
      <c r="AS13" s="33" t="str">
        <f>編集!BA14</f>
        <v/>
      </c>
      <c r="AT13" s="33" t="str">
        <f>編集!BB14</f>
        <v/>
      </c>
      <c r="AU13" s="33" t="str">
        <f>編集!BC14</f>
        <v/>
      </c>
      <c r="AV13" s="33" t="str">
        <f>編集!BD14</f>
        <v/>
      </c>
      <c r="AW13" s="33" t="str">
        <f>編集!BE14</f>
        <v/>
      </c>
      <c r="AX13" s="33" t="str">
        <f>編集!BF14</f>
        <v/>
      </c>
      <c r="AY13" s="33" t="str">
        <f>編集!BG14</f>
        <v/>
      </c>
      <c r="AZ13" s="33" t="str">
        <f>編集!BH14</f>
        <v/>
      </c>
      <c r="BA13" s="33" t="str">
        <f>編集!BI14</f>
        <v/>
      </c>
      <c r="BB13" s="33" t="str">
        <f>編集!BJ14</f>
        <v/>
      </c>
      <c r="BC13" s="33" t="str">
        <f>編集!BK14</f>
        <v/>
      </c>
      <c r="BD13" s="33" t="str">
        <f>編集!BL14</f>
        <v/>
      </c>
      <c r="BE13" s="33" t="str">
        <f>編集!BM14</f>
        <v/>
      </c>
      <c r="BF13" s="33" t="str">
        <f>編集!BN14</f>
        <v/>
      </c>
      <c r="BG13" s="33" t="str">
        <f>編集!BO14</f>
        <v/>
      </c>
      <c r="BH13" s="33" t="str">
        <f>編集!BP14</f>
        <v/>
      </c>
      <c r="BI13" s="1" t="str">
        <f>編集!BQ14</f>
        <v/>
      </c>
      <c r="BJ13" s="1" t="str">
        <f>編集!BR14</f>
        <v/>
      </c>
      <c r="BK13" s="1" t="str">
        <f>編集!BS14</f>
        <v/>
      </c>
      <c r="BL13" s="1" t="str">
        <f>編集!BT14</f>
        <v/>
      </c>
      <c r="BM13" s="1" t="str">
        <f>編集!BU14</f>
        <v/>
      </c>
      <c r="BN13" s="1" t="str">
        <f>編集!BV14</f>
        <v/>
      </c>
      <c r="BO13" s="1" t="str">
        <f>編集!BW14</f>
        <v/>
      </c>
      <c r="BP13" s="1" t="str">
        <f>編集!BX14</f>
        <v/>
      </c>
      <c r="BQ13" s="1" t="str">
        <f>編集!BY14</f>
        <v/>
      </c>
      <c r="BR13" s="1" t="str">
        <f>編集!BZ14</f>
        <v/>
      </c>
      <c r="BS13" s="1" t="str">
        <f>編集!CA14</f>
        <v/>
      </c>
      <c r="BT13" s="1" t="str">
        <f>編集!CB14</f>
        <v/>
      </c>
      <c r="BU13" s="1" t="str">
        <f>編集!CC14</f>
        <v/>
      </c>
      <c r="BV13" s="1" t="str">
        <f>編集!CD14</f>
        <v/>
      </c>
      <c r="BW13" s="1" t="str">
        <f>編集!CE14</f>
        <v/>
      </c>
      <c r="BX13" s="1" t="str">
        <f>編集!CF14</f>
        <v/>
      </c>
      <c r="BY13" s="1" t="str">
        <f>編集!CG14</f>
        <v/>
      </c>
      <c r="BZ13" s="1" t="str">
        <f>編集!CH14</f>
        <v/>
      </c>
      <c r="CA13" s="1" t="str">
        <f>編集!CI14</f>
        <v/>
      </c>
      <c r="CB13" s="1" t="str">
        <f>編集!CJ14</f>
        <v/>
      </c>
      <c r="CC13" s="1" t="str">
        <f>編集!CK14</f>
        <v/>
      </c>
      <c r="CD13" s="1" t="str">
        <f>編集!CL14</f>
        <v/>
      </c>
      <c r="CE13" s="1" t="str">
        <f>編集!CM14</f>
        <v/>
      </c>
      <c r="CF13" s="1" t="str">
        <f>編集!CN14</f>
        <v/>
      </c>
    </row>
    <row r="14" spans="1:84" x14ac:dyDescent="0.15">
      <c r="A14" s="33" t="str">
        <f>編集!A15</f>
        <v/>
      </c>
      <c r="B14" s="33" t="str">
        <f>編集!B15</f>
        <v/>
      </c>
      <c r="C14" s="33" t="str">
        <f>編集!H15</f>
        <v/>
      </c>
      <c r="D14" s="33" t="str">
        <f>編集!I15</f>
        <v/>
      </c>
      <c r="E14" s="33" t="str">
        <f>編集!J15</f>
        <v/>
      </c>
      <c r="F14" s="33" t="str">
        <f>編集!K15</f>
        <v/>
      </c>
      <c r="G14" s="33" t="str">
        <f>編集!L15</f>
        <v/>
      </c>
      <c r="H14" s="33" t="str">
        <f>編集!V15</f>
        <v/>
      </c>
      <c r="I14" s="33" t="str">
        <f>編集!M15</f>
        <v/>
      </c>
      <c r="J14" s="33" t="str">
        <f>編集!N15</f>
        <v/>
      </c>
      <c r="K14" s="33" t="str">
        <f>編集!O15</f>
        <v/>
      </c>
      <c r="L14" s="33" t="str">
        <f>編集!P15</f>
        <v/>
      </c>
      <c r="M14" s="33" t="str">
        <f>編集!Y15</f>
        <v/>
      </c>
      <c r="N14" s="33" t="str">
        <f>編集!Z15</f>
        <v/>
      </c>
      <c r="O14" s="33" t="str">
        <f>編集!W15</f>
        <v/>
      </c>
      <c r="P14" s="33" t="str">
        <f>編集!X15</f>
        <v/>
      </c>
      <c r="Q14" s="33"/>
      <c r="R14" s="33" t="str">
        <f>編集!AA15</f>
        <v/>
      </c>
      <c r="S14" s="33" t="str">
        <f>編集!AB15</f>
        <v/>
      </c>
      <c r="T14" s="33" t="str">
        <f>編集!AC15</f>
        <v/>
      </c>
      <c r="U14" s="33" t="str">
        <f>編集!AD15</f>
        <v/>
      </c>
      <c r="V14" s="33" t="str">
        <f>編集!AE15</f>
        <v/>
      </c>
      <c r="W14" s="33" t="str">
        <f>編集!AF15</f>
        <v/>
      </c>
      <c r="X14" s="33" t="str">
        <f>編集!AG15</f>
        <v/>
      </c>
      <c r="Y14" s="33" t="str">
        <f>編集!AH15</f>
        <v/>
      </c>
      <c r="Z14" s="33" t="str">
        <f>編集!AI15</f>
        <v/>
      </c>
      <c r="AA14" s="33" t="str">
        <f>編集!AJ15</f>
        <v/>
      </c>
      <c r="AB14" s="33" t="str">
        <f>編集!AK15</f>
        <v/>
      </c>
      <c r="AC14" s="33" t="str">
        <f>編集!AL15</f>
        <v/>
      </c>
      <c r="AD14" s="33" t="str">
        <f>編集!AM15</f>
        <v/>
      </c>
      <c r="AE14" s="33" t="str">
        <f>編集!AN15</f>
        <v/>
      </c>
      <c r="AF14" s="33" t="str">
        <f>編集!AO15</f>
        <v/>
      </c>
      <c r="AG14" s="33" t="str">
        <f>編集!AP15</f>
        <v/>
      </c>
      <c r="AH14" s="33" t="str">
        <f>編集!AQ15</f>
        <v/>
      </c>
      <c r="AI14" s="33" t="str">
        <f>編集!AR15</f>
        <v/>
      </c>
      <c r="AJ14" s="33" t="str">
        <f>編集!AS15</f>
        <v/>
      </c>
      <c r="AK14" s="33" t="str">
        <f>編集!AT15</f>
        <v/>
      </c>
      <c r="AL14" s="33" t="str">
        <f>編集!AU15</f>
        <v/>
      </c>
      <c r="AM14" s="33" t="str">
        <f>編集!CO15</f>
        <v/>
      </c>
      <c r="AN14" s="33" t="str">
        <f>編集!AV15</f>
        <v/>
      </c>
      <c r="AO14" s="33" t="str">
        <f>編集!AW15</f>
        <v/>
      </c>
      <c r="AP14" s="33" t="str">
        <f>編集!AX15</f>
        <v/>
      </c>
      <c r="AQ14" s="33" t="str">
        <f>編集!AY15</f>
        <v/>
      </c>
      <c r="AR14" s="33" t="str">
        <f>編集!AZ15</f>
        <v/>
      </c>
      <c r="AS14" s="33" t="str">
        <f>編集!BA15</f>
        <v/>
      </c>
      <c r="AT14" s="33" t="str">
        <f>編集!BB15</f>
        <v/>
      </c>
      <c r="AU14" s="33" t="str">
        <f>編集!BC15</f>
        <v/>
      </c>
      <c r="AV14" s="33" t="str">
        <f>編集!BD15</f>
        <v/>
      </c>
      <c r="AW14" s="33" t="str">
        <f>編集!BE15</f>
        <v/>
      </c>
      <c r="AX14" s="33" t="str">
        <f>編集!BF15</f>
        <v/>
      </c>
      <c r="AY14" s="33" t="str">
        <f>編集!BG15</f>
        <v/>
      </c>
      <c r="AZ14" s="33" t="str">
        <f>編集!BH15</f>
        <v/>
      </c>
      <c r="BA14" s="33" t="str">
        <f>編集!BI15</f>
        <v/>
      </c>
      <c r="BB14" s="33" t="str">
        <f>編集!BJ15</f>
        <v/>
      </c>
      <c r="BC14" s="33" t="str">
        <f>編集!BK15</f>
        <v/>
      </c>
      <c r="BD14" s="33" t="str">
        <f>編集!BL15</f>
        <v/>
      </c>
      <c r="BE14" s="33" t="str">
        <f>編集!BM15</f>
        <v/>
      </c>
      <c r="BF14" s="33" t="str">
        <f>編集!BN15</f>
        <v/>
      </c>
      <c r="BG14" s="33" t="str">
        <f>編集!BO15</f>
        <v/>
      </c>
      <c r="BH14" s="33" t="str">
        <f>編集!BP15</f>
        <v/>
      </c>
      <c r="BI14" s="1" t="str">
        <f>編集!BQ15</f>
        <v/>
      </c>
      <c r="BJ14" s="1" t="str">
        <f>編集!BR15</f>
        <v/>
      </c>
      <c r="BK14" s="1" t="str">
        <f>編集!BS15</f>
        <v/>
      </c>
      <c r="BL14" s="1" t="str">
        <f>編集!BT15</f>
        <v/>
      </c>
      <c r="BM14" s="1" t="str">
        <f>編集!BU15</f>
        <v/>
      </c>
      <c r="BN14" s="1" t="str">
        <f>編集!BV15</f>
        <v/>
      </c>
      <c r="BO14" s="1" t="str">
        <f>編集!BW15</f>
        <v/>
      </c>
      <c r="BP14" s="1" t="str">
        <f>編集!BX15</f>
        <v/>
      </c>
      <c r="BQ14" s="1" t="str">
        <f>編集!BY15</f>
        <v/>
      </c>
      <c r="BR14" s="1" t="str">
        <f>編集!BZ15</f>
        <v/>
      </c>
      <c r="BS14" s="1" t="str">
        <f>編集!CA15</f>
        <v/>
      </c>
      <c r="BT14" s="1" t="str">
        <f>編集!CB15</f>
        <v/>
      </c>
      <c r="BU14" s="1" t="str">
        <f>編集!CC15</f>
        <v/>
      </c>
      <c r="BV14" s="1" t="str">
        <f>編集!CD15</f>
        <v/>
      </c>
      <c r="BW14" s="1" t="str">
        <f>編集!CE15</f>
        <v/>
      </c>
      <c r="BX14" s="1" t="str">
        <f>編集!CF15</f>
        <v/>
      </c>
      <c r="BY14" s="1" t="str">
        <f>編集!CG15</f>
        <v/>
      </c>
      <c r="BZ14" s="1" t="str">
        <f>編集!CH15</f>
        <v/>
      </c>
      <c r="CA14" s="1" t="str">
        <f>編集!CI15</f>
        <v/>
      </c>
      <c r="CB14" s="1" t="str">
        <f>編集!CJ15</f>
        <v/>
      </c>
      <c r="CC14" s="1" t="str">
        <f>編集!CK15</f>
        <v/>
      </c>
      <c r="CD14" s="1" t="str">
        <f>編集!CL15</f>
        <v/>
      </c>
      <c r="CE14" s="1" t="str">
        <f>編集!CM15</f>
        <v/>
      </c>
      <c r="CF14" s="1" t="str">
        <f>編集!CN15</f>
        <v/>
      </c>
    </row>
    <row r="15" spans="1:84" x14ac:dyDescent="0.15">
      <c r="A15" s="33" t="str">
        <f>編集!A16</f>
        <v/>
      </c>
      <c r="B15" s="33" t="str">
        <f>編集!B16</f>
        <v/>
      </c>
      <c r="C15" s="33" t="str">
        <f>編集!H16</f>
        <v/>
      </c>
      <c r="D15" s="33" t="str">
        <f>編集!I16</f>
        <v/>
      </c>
      <c r="E15" s="33" t="str">
        <f>編集!J16</f>
        <v/>
      </c>
      <c r="F15" s="33" t="str">
        <f>編集!K16</f>
        <v/>
      </c>
      <c r="G15" s="33" t="str">
        <f>編集!L16</f>
        <v/>
      </c>
      <c r="H15" s="33" t="str">
        <f>編集!V16</f>
        <v/>
      </c>
      <c r="I15" s="33" t="str">
        <f>編集!M16</f>
        <v/>
      </c>
      <c r="J15" s="33" t="str">
        <f>編集!N16</f>
        <v/>
      </c>
      <c r="K15" s="33" t="str">
        <f>編集!O16</f>
        <v/>
      </c>
      <c r="L15" s="33" t="str">
        <f>編集!P16</f>
        <v/>
      </c>
      <c r="M15" s="33" t="str">
        <f>編集!Y16</f>
        <v/>
      </c>
      <c r="N15" s="33" t="str">
        <f>編集!Z16</f>
        <v/>
      </c>
      <c r="O15" s="33" t="str">
        <f>編集!W16</f>
        <v/>
      </c>
      <c r="P15" s="33" t="str">
        <f>編集!X16</f>
        <v/>
      </c>
      <c r="Q15" s="33"/>
      <c r="R15" s="33" t="str">
        <f>編集!AA16</f>
        <v/>
      </c>
      <c r="S15" s="33" t="str">
        <f>編集!AB16</f>
        <v/>
      </c>
      <c r="T15" s="33" t="str">
        <f>編集!AC16</f>
        <v/>
      </c>
      <c r="U15" s="33" t="str">
        <f>編集!AD16</f>
        <v/>
      </c>
      <c r="V15" s="33" t="str">
        <f>編集!AE16</f>
        <v/>
      </c>
      <c r="W15" s="33" t="str">
        <f>編集!AF16</f>
        <v/>
      </c>
      <c r="X15" s="33" t="str">
        <f>編集!AG16</f>
        <v/>
      </c>
      <c r="Y15" s="33" t="str">
        <f>編集!AH16</f>
        <v/>
      </c>
      <c r="Z15" s="33" t="str">
        <f>編集!AI16</f>
        <v/>
      </c>
      <c r="AA15" s="33" t="str">
        <f>編集!AJ16</f>
        <v/>
      </c>
      <c r="AB15" s="33" t="str">
        <f>編集!AK16</f>
        <v/>
      </c>
      <c r="AC15" s="33" t="str">
        <f>編集!AL16</f>
        <v/>
      </c>
      <c r="AD15" s="33" t="str">
        <f>編集!AM16</f>
        <v/>
      </c>
      <c r="AE15" s="33" t="str">
        <f>編集!AN16</f>
        <v/>
      </c>
      <c r="AF15" s="33" t="str">
        <f>編集!AO16</f>
        <v/>
      </c>
      <c r="AG15" s="33" t="str">
        <f>編集!AP16</f>
        <v/>
      </c>
      <c r="AH15" s="33" t="str">
        <f>編集!AQ16</f>
        <v/>
      </c>
      <c r="AI15" s="33" t="str">
        <f>編集!AR16</f>
        <v/>
      </c>
      <c r="AJ15" s="33" t="str">
        <f>編集!AS16</f>
        <v/>
      </c>
      <c r="AK15" s="33" t="str">
        <f>編集!AT16</f>
        <v/>
      </c>
      <c r="AL15" s="33" t="str">
        <f>編集!AU16</f>
        <v/>
      </c>
      <c r="AM15" s="33" t="str">
        <f>編集!CO16</f>
        <v/>
      </c>
      <c r="AN15" s="33" t="str">
        <f>編集!AV16</f>
        <v/>
      </c>
      <c r="AO15" s="33" t="str">
        <f>編集!AW16</f>
        <v/>
      </c>
      <c r="AP15" s="33" t="str">
        <f>編集!AX16</f>
        <v/>
      </c>
      <c r="AQ15" s="33" t="str">
        <f>編集!AY16</f>
        <v/>
      </c>
      <c r="AR15" s="33" t="str">
        <f>編集!AZ16</f>
        <v/>
      </c>
      <c r="AS15" s="33" t="str">
        <f>編集!BA16</f>
        <v/>
      </c>
      <c r="AT15" s="33" t="str">
        <f>編集!BB16</f>
        <v/>
      </c>
      <c r="AU15" s="33" t="str">
        <f>編集!BC16</f>
        <v/>
      </c>
      <c r="AV15" s="33" t="str">
        <f>編集!BD16</f>
        <v/>
      </c>
      <c r="AW15" s="33" t="str">
        <f>編集!BE16</f>
        <v/>
      </c>
      <c r="AX15" s="33" t="str">
        <f>編集!BF16</f>
        <v/>
      </c>
      <c r="AY15" s="33" t="str">
        <f>編集!BG16</f>
        <v/>
      </c>
      <c r="AZ15" s="33" t="str">
        <f>編集!BH16</f>
        <v/>
      </c>
      <c r="BA15" s="33" t="str">
        <f>編集!BI16</f>
        <v/>
      </c>
      <c r="BB15" s="33" t="str">
        <f>編集!BJ16</f>
        <v/>
      </c>
      <c r="BC15" s="33" t="str">
        <f>編集!BK16</f>
        <v/>
      </c>
      <c r="BD15" s="33" t="str">
        <f>編集!BL16</f>
        <v/>
      </c>
      <c r="BE15" s="33" t="str">
        <f>編集!BM16</f>
        <v/>
      </c>
      <c r="BF15" s="33" t="str">
        <f>編集!BN16</f>
        <v/>
      </c>
      <c r="BG15" s="33" t="str">
        <f>編集!BO16</f>
        <v/>
      </c>
      <c r="BH15" s="33" t="str">
        <f>編集!BP16</f>
        <v/>
      </c>
      <c r="BI15" s="1" t="str">
        <f>編集!BQ16</f>
        <v/>
      </c>
      <c r="BJ15" s="1" t="str">
        <f>編集!BR16</f>
        <v/>
      </c>
      <c r="BK15" s="1" t="str">
        <f>編集!BS16</f>
        <v/>
      </c>
      <c r="BL15" s="1" t="str">
        <f>編集!BT16</f>
        <v/>
      </c>
      <c r="BM15" s="1" t="str">
        <f>編集!BU16</f>
        <v/>
      </c>
      <c r="BN15" s="1" t="str">
        <f>編集!BV16</f>
        <v/>
      </c>
      <c r="BO15" s="1" t="str">
        <f>編集!BW16</f>
        <v/>
      </c>
      <c r="BP15" s="1" t="str">
        <f>編集!BX16</f>
        <v/>
      </c>
      <c r="BQ15" s="1" t="str">
        <f>編集!BY16</f>
        <v/>
      </c>
      <c r="BR15" s="1" t="str">
        <f>編集!BZ16</f>
        <v/>
      </c>
      <c r="BS15" s="1" t="str">
        <f>編集!CA16</f>
        <v/>
      </c>
      <c r="BT15" s="1" t="str">
        <f>編集!CB16</f>
        <v/>
      </c>
      <c r="BU15" s="1" t="str">
        <f>編集!CC16</f>
        <v/>
      </c>
      <c r="BV15" s="1" t="str">
        <f>編集!CD16</f>
        <v/>
      </c>
      <c r="BW15" s="1" t="str">
        <f>編集!CE16</f>
        <v/>
      </c>
      <c r="BX15" s="1" t="str">
        <f>編集!CF16</f>
        <v/>
      </c>
      <c r="BY15" s="1" t="str">
        <f>編集!CG16</f>
        <v/>
      </c>
      <c r="BZ15" s="1" t="str">
        <f>編集!CH16</f>
        <v/>
      </c>
      <c r="CA15" s="1" t="str">
        <f>編集!CI16</f>
        <v/>
      </c>
      <c r="CB15" s="1" t="str">
        <f>編集!CJ16</f>
        <v/>
      </c>
      <c r="CC15" s="1" t="str">
        <f>編集!CK16</f>
        <v/>
      </c>
      <c r="CD15" s="1" t="str">
        <f>編集!CL16</f>
        <v/>
      </c>
      <c r="CE15" s="1" t="str">
        <f>編集!CM16</f>
        <v/>
      </c>
      <c r="CF15" s="1" t="str">
        <f>編集!CN16</f>
        <v/>
      </c>
    </row>
    <row r="16" spans="1:84" x14ac:dyDescent="0.15">
      <c r="A16" s="33" t="str">
        <f>編集!A17</f>
        <v/>
      </c>
      <c r="B16" s="33" t="str">
        <f>編集!B17</f>
        <v/>
      </c>
      <c r="C16" s="33" t="str">
        <f>編集!H17</f>
        <v/>
      </c>
      <c r="D16" s="33" t="str">
        <f>編集!I17</f>
        <v/>
      </c>
      <c r="E16" s="33" t="str">
        <f>編集!J17</f>
        <v/>
      </c>
      <c r="F16" s="33" t="str">
        <f>編集!K17</f>
        <v/>
      </c>
      <c r="G16" s="33" t="str">
        <f>編集!L17</f>
        <v/>
      </c>
      <c r="H16" s="33" t="str">
        <f>編集!V17</f>
        <v/>
      </c>
      <c r="I16" s="33" t="str">
        <f>編集!M17</f>
        <v/>
      </c>
      <c r="J16" s="33" t="str">
        <f>編集!N17</f>
        <v/>
      </c>
      <c r="K16" s="33" t="str">
        <f>編集!O17</f>
        <v/>
      </c>
      <c r="L16" s="33" t="str">
        <f>編集!P17</f>
        <v/>
      </c>
      <c r="M16" s="33" t="str">
        <f>編集!Y17</f>
        <v/>
      </c>
      <c r="N16" s="33" t="str">
        <f>編集!Z17</f>
        <v/>
      </c>
      <c r="O16" s="33" t="str">
        <f>編集!W17</f>
        <v/>
      </c>
      <c r="P16" s="33" t="str">
        <f>編集!X17</f>
        <v/>
      </c>
      <c r="Q16" s="33"/>
      <c r="R16" s="33" t="str">
        <f>編集!AA17</f>
        <v/>
      </c>
      <c r="S16" s="33" t="str">
        <f>編集!AB17</f>
        <v/>
      </c>
      <c r="T16" s="33" t="str">
        <f>編集!AC17</f>
        <v/>
      </c>
      <c r="U16" s="33" t="str">
        <f>編集!AD17</f>
        <v/>
      </c>
      <c r="V16" s="33" t="str">
        <f>編集!AE17</f>
        <v/>
      </c>
      <c r="W16" s="33" t="str">
        <f>編集!AF17</f>
        <v/>
      </c>
      <c r="X16" s="33" t="str">
        <f>編集!AG17</f>
        <v/>
      </c>
      <c r="Y16" s="33" t="str">
        <f>編集!AH17</f>
        <v/>
      </c>
      <c r="Z16" s="33" t="str">
        <f>編集!AI17</f>
        <v/>
      </c>
      <c r="AA16" s="33" t="str">
        <f>編集!AJ17</f>
        <v/>
      </c>
      <c r="AB16" s="33" t="str">
        <f>編集!AK17</f>
        <v/>
      </c>
      <c r="AC16" s="33" t="str">
        <f>編集!AL17</f>
        <v/>
      </c>
      <c r="AD16" s="33" t="str">
        <f>編集!AM17</f>
        <v/>
      </c>
      <c r="AE16" s="33" t="str">
        <f>編集!AN17</f>
        <v/>
      </c>
      <c r="AF16" s="33" t="str">
        <f>編集!AO17</f>
        <v/>
      </c>
      <c r="AG16" s="33" t="str">
        <f>編集!AP17</f>
        <v/>
      </c>
      <c r="AH16" s="33" t="str">
        <f>編集!AQ17</f>
        <v/>
      </c>
      <c r="AI16" s="33" t="str">
        <f>編集!AR17</f>
        <v/>
      </c>
      <c r="AJ16" s="33" t="str">
        <f>編集!AS17</f>
        <v/>
      </c>
      <c r="AK16" s="33" t="str">
        <f>編集!AT17</f>
        <v/>
      </c>
      <c r="AL16" s="33" t="str">
        <f>編集!AU17</f>
        <v/>
      </c>
      <c r="AM16" s="33" t="str">
        <f>編集!CO17</f>
        <v/>
      </c>
      <c r="AN16" s="33" t="str">
        <f>編集!AV17</f>
        <v/>
      </c>
      <c r="AO16" s="33" t="str">
        <f>編集!AW17</f>
        <v/>
      </c>
      <c r="AP16" s="33" t="str">
        <f>編集!AX17</f>
        <v/>
      </c>
      <c r="AQ16" s="33" t="str">
        <f>編集!AY17</f>
        <v/>
      </c>
      <c r="AR16" s="33" t="str">
        <f>編集!AZ17</f>
        <v/>
      </c>
      <c r="AS16" s="33" t="str">
        <f>編集!BA17</f>
        <v/>
      </c>
      <c r="AT16" s="33" t="str">
        <f>編集!BB17</f>
        <v/>
      </c>
      <c r="AU16" s="33" t="str">
        <f>編集!BC17</f>
        <v/>
      </c>
      <c r="AV16" s="33" t="str">
        <f>編集!BD17</f>
        <v/>
      </c>
      <c r="AW16" s="33" t="str">
        <f>編集!BE17</f>
        <v/>
      </c>
      <c r="AX16" s="33" t="str">
        <f>編集!BF17</f>
        <v/>
      </c>
      <c r="AY16" s="33" t="str">
        <f>編集!BG17</f>
        <v/>
      </c>
      <c r="AZ16" s="33" t="str">
        <f>編集!BH17</f>
        <v/>
      </c>
      <c r="BA16" s="33" t="str">
        <f>編集!BI17</f>
        <v/>
      </c>
      <c r="BB16" s="33" t="str">
        <f>編集!BJ17</f>
        <v/>
      </c>
      <c r="BC16" s="33" t="str">
        <f>編集!BK17</f>
        <v/>
      </c>
      <c r="BD16" s="33" t="str">
        <f>編集!BL17</f>
        <v/>
      </c>
      <c r="BE16" s="33" t="str">
        <f>編集!BM17</f>
        <v/>
      </c>
      <c r="BF16" s="33" t="str">
        <f>編集!BN17</f>
        <v/>
      </c>
      <c r="BG16" s="33" t="str">
        <f>編集!BO17</f>
        <v/>
      </c>
      <c r="BH16" s="33" t="str">
        <f>編集!BP17</f>
        <v/>
      </c>
      <c r="BI16" s="1" t="str">
        <f>編集!BQ17</f>
        <v/>
      </c>
      <c r="BJ16" s="1" t="str">
        <f>編集!BR17</f>
        <v/>
      </c>
      <c r="BK16" s="1" t="str">
        <f>編集!BS17</f>
        <v/>
      </c>
      <c r="BL16" s="1" t="str">
        <f>編集!BT17</f>
        <v/>
      </c>
      <c r="BM16" s="1" t="str">
        <f>編集!BU17</f>
        <v/>
      </c>
      <c r="BN16" s="1" t="str">
        <f>編集!BV17</f>
        <v/>
      </c>
      <c r="BO16" s="1" t="str">
        <f>編集!BW17</f>
        <v/>
      </c>
      <c r="BP16" s="1" t="str">
        <f>編集!BX17</f>
        <v/>
      </c>
      <c r="BQ16" s="1" t="str">
        <f>編集!BY17</f>
        <v/>
      </c>
      <c r="BR16" s="1" t="str">
        <f>編集!BZ17</f>
        <v/>
      </c>
      <c r="BS16" s="1" t="str">
        <f>編集!CA17</f>
        <v/>
      </c>
      <c r="BT16" s="1" t="str">
        <f>編集!CB17</f>
        <v/>
      </c>
      <c r="BU16" s="1" t="str">
        <f>編集!CC17</f>
        <v/>
      </c>
      <c r="BV16" s="1" t="str">
        <f>編集!CD17</f>
        <v/>
      </c>
      <c r="BW16" s="1" t="str">
        <f>編集!CE17</f>
        <v/>
      </c>
      <c r="BX16" s="1" t="str">
        <f>編集!CF17</f>
        <v/>
      </c>
      <c r="BY16" s="1" t="str">
        <f>編集!CG17</f>
        <v/>
      </c>
      <c r="BZ16" s="1" t="str">
        <f>編集!CH17</f>
        <v/>
      </c>
      <c r="CA16" s="1" t="str">
        <f>編集!CI17</f>
        <v/>
      </c>
      <c r="CB16" s="1" t="str">
        <f>編集!CJ17</f>
        <v/>
      </c>
      <c r="CC16" s="1" t="str">
        <f>編集!CK17</f>
        <v/>
      </c>
      <c r="CD16" s="1" t="str">
        <f>編集!CL17</f>
        <v/>
      </c>
      <c r="CE16" s="1" t="str">
        <f>編集!CM17</f>
        <v/>
      </c>
      <c r="CF16" s="1" t="str">
        <f>編集!CN17</f>
        <v/>
      </c>
    </row>
    <row r="17" spans="1:84" x14ac:dyDescent="0.15">
      <c r="A17" s="33" t="str">
        <f>編集!A18</f>
        <v/>
      </c>
      <c r="B17" s="33" t="str">
        <f>編集!B18</f>
        <v/>
      </c>
      <c r="C17" s="33" t="str">
        <f>編集!H18</f>
        <v/>
      </c>
      <c r="D17" s="33" t="str">
        <f>編集!I18</f>
        <v/>
      </c>
      <c r="E17" s="33" t="str">
        <f>編集!J18</f>
        <v/>
      </c>
      <c r="F17" s="33" t="str">
        <f>編集!K18</f>
        <v/>
      </c>
      <c r="G17" s="33" t="str">
        <f>編集!L18</f>
        <v/>
      </c>
      <c r="H17" s="33" t="str">
        <f>編集!V18</f>
        <v/>
      </c>
      <c r="I17" s="33" t="str">
        <f>編集!M18</f>
        <v/>
      </c>
      <c r="J17" s="33" t="str">
        <f>編集!N18</f>
        <v/>
      </c>
      <c r="K17" s="33" t="str">
        <f>編集!O18</f>
        <v/>
      </c>
      <c r="L17" s="33" t="str">
        <f>編集!P18</f>
        <v/>
      </c>
      <c r="M17" s="33" t="str">
        <f>編集!Y18</f>
        <v/>
      </c>
      <c r="N17" s="33" t="str">
        <f>編集!Z18</f>
        <v/>
      </c>
      <c r="O17" s="33" t="str">
        <f>編集!W18</f>
        <v/>
      </c>
      <c r="P17" s="33" t="str">
        <f>編集!X18</f>
        <v/>
      </c>
      <c r="Q17" s="33"/>
      <c r="R17" s="33" t="str">
        <f>編集!AA18</f>
        <v/>
      </c>
      <c r="S17" s="33" t="str">
        <f>編集!AB18</f>
        <v/>
      </c>
      <c r="T17" s="33" t="str">
        <f>編集!AC18</f>
        <v/>
      </c>
      <c r="U17" s="33" t="str">
        <f>編集!AD18</f>
        <v/>
      </c>
      <c r="V17" s="33" t="str">
        <f>編集!AE18</f>
        <v/>
      </c>
      <c r="W17" s="33" t="str">
        <f>編集!AF18</f>
        <v/>
      </c>
      <c r="X17" s="33" t="str">
        <f>編集!AG18</f>
        <v/>
      </c>
      <c r="Y17" s="33" t="str">
        <f>編集!AH18</f>
        <v/>
      </c>
      <c r="Z17" s="33" t="str">
        <f>編集!AI18</f>
        <v/>
      </c>
      <c r="AA17" s="33" t="str">
        <f>編集!AJ18</f>
        <v/>
      </c>
      <c r="AB17" s="33" t="str">
        <f>編集!AK18</f>
        <v/>
      </c>
      <c r="AC17" s="33" t="str">
        <f>編集!AL18</f>
        <v/>
      </c>
      <c r="AD17" s="33" t="str">
        <f>編集!AM18</f>
        <v/>
      </c>
      <c r="AE17" s="33" t="str">
        <f>編集!AN18</f>
        <v/>
      </c>
      <c r="AF17" s="33" t="str">
        <f>編集!AO18</f>
        <v/>
      </c>
      <c r="AG17" s="33" t="str">
        <f>編集!AP18</f>
        <v/>
      </c>
      <c r="AH17" s="33" t="str">
        <f>編集!AQ18</f>
        <v/>
      </c>
      <c r="AI17" s="33" t="str">
        <f>編集!AR18</f>
        <v/>
      </c>
      <c r="AJ17" s="33" t="str">
        <f>編集!AS18</f>
        <v/>
      </c>
      <c r="AK17" s="33" t="str">
        <f>編集!AT18</f>
        <v/>
      </c>
      <c r="AL17" s="33" t="str">
        <f>編集!AU18</f>
        <v/>
      </c>
      <c r="AM17" s="33" t="str">
        <f>編集!CO18</f>
        <v/>
      </c>
      <c r="AN17" s="33" t="str">
        <f>編集!AV18</f>
        <v/>
      </c>
      <c r="AO17" s="33" t="str">
        <f>編集!AW18</f>
        <v/>
      </c>
      <c r="AP17" s="33" t="str">
        <f>編集!AX18</f>
        <v/>
      </c>
      <c r="AQ17" s="33" t="str">
        <f>編集!AY18</f>
        <v/>
      </c>
      <c r="AR17" s="33" t="str">
        <f>編集!AZ18</f>
        <v/>
      </c>
      <c r="AS17" s="33" t="str">
        <f>編集!BA18</f>
        <v/>
      </c>
      <c r="AT17" s="33" t="str">
        <f>編集!BB18</f>
        <v/>
      </c>
      <c r="AU17" s="33" t="str">
        <f>編集!BC18</f>
        <v/>
      </c>
      <c r="AV17" s="33" t="str">
        <f>編集!BD18</f>
        <v/>
      </c>
      <c r="AW17" s="33" t="str">
        <f>編集!BE18</f>
        <v/>
      </c>
      <c r="AX17" s="33" t="str">
        <f>編集!BF18</f>
        <v/>
      </c>
      <c r="AY17" s="33" t="str">
        <f>編集!BG18</f>
        <v/>
      </c>
      <c r="AZ17" s="33" t="str">
        <f>編集!BH18</f>
        <v/>
      </c>
      <c r="BA17" s="33" t="str">
        <f>編集!BI18</f>
        <v/>
      </c>
      <c r="BB17" s="33" t="str">
        <f>編集!BJ18</f>
        <v/>
      </c>
      <c r="BC17" s="33" t="str">
        <f>編集!BK18</f>
        <v/>
      </c>
      <c r="BD17" s="33" t="str">
        <f>編集!BL18</f>
        <v/>
      </c>
      <c r="BE17" s="33" t="str">
        <f>編集!BM18</f>
        <v/>
      </c>
      <c r="BF17" s="33" t="str">
        <f>編集!BN18</f>
        <v/>
      </c>
      <c r="BG17" s="33" t="str">
        <f>編集!BO18</f>
        <v/>
      </c>
      <c r="BH17" s="33" t="str">
        <f>編集!BP18</f>
        <v/>
      </c>
      <c r="BI17" s="1" t="str">
        <f>編集!BQ18</f>
        <v/>
      </c>
      <c r="BJ17" s="1" t="str">
        <f>編集!BR18</f>
        <v/>
      </c>
      <c r="BK17" s="1" t="str">
        <f>編集!BS18</f>
        <v/>
      </c>
      <c r="BL17" s="1" t="str">
        <f>編集!BT18</f>
        <v/>
      </c>
      <c r="BM17" s="1" t="str">
        <f>編集!BU18</f>
        <v/>
      </c>
      <c r="BN17" s="1" t="str">
        <f>編集!BV18</f>
        <v/>
      </c>
      <c r="BO17" s="1" t="str">
        <f>編集!BW18</f>
        <v/>
      </c>
      <c r="BP17" s="1" t="str">
        <f>編集!BX18</f>
        <v/>
      </c>
      <c r="BQ17" s="1" t="str">
        <f>編集!BY18</f>
        <v/>
      </c>
      <c r="BR17" s="1" t="str">
        <f>編集!BZ18</f>
        <v/>
      </c>
      <c r="BS17" s="1" t="str">
        <f>編集!CA18</f>
        <v/>
      </c>
      <c r="BT17" s="1" t="str">
        <f>編集!CB18</f>
        <v/>
      </c>
      <c r="BU17" s="1" t="str">
        <f>編集!CC18</f>
        <v/>
      </c>
      <c r="BV17" s="1" t="str">
        <f>編集!CD18</f>
        <v/>
      </c>
      <c r="BW17" s="1" t="str">
        <f>編集!CE18</f>
        <v/>
      </c>
      <c r="BX17" s="1" t="str">
        <f>編集!CF18</f>
        <v/>
      </c>
      <c r="BY17" s="1" t="str">
        <f>編集!CG18</f>
        <v/>
      </c>
      <c r="BZ17" s="1" t="str">
        <f>編集!CH18</f>
        <v/>
      </c>
      <c r="CA17" s="1" t="str">
        <f>編集!CI18</f>
        <v/>
      </c>
      <c r="CB17" s="1" t="str">
        <f>編集!CJ18</f>
        <v/>
      </c>
      <c r="CC17" s="1" t="str">
        <f>編集!CK18</f>
        <v/>
      </c>
      <c r="CD17" s="1" t="str">
        <f>編集!CL18</f>
        <v/>
      </c>
      <c r="CE17" s="1" t="str">
        <f>編集!CM18</f>
        <v/>
      </c>
      <c r="CF17" s="1" t="str">
        <f>編集!CN18</f>
        <v/>
      </c>
    </row>
    <row r="18" spans="1:84" x14ac:dyDescent="0.15">
      <c r="A18" s="33" t="str">
        <f>編集!A19</f>
        <v/>
      </c>
      <c r="B18" s="33" t="str">
        <f>編集!B19</f>
        <v/>
      </c>
      <c r="C18" s="33" t="str">
        <f>編集!H19</f>
        <v/>
      </c>
      <c r="D18" s="33" t="str">
        <f>編集!I19</f>
        <v/>
      </c>
      <c r="E18" s="33" t="str">
        <f>編集!J19</f>
        <v/>
      </c>
      <c r="F18" s="33" t="str">
        <f>編集!K19</f>
        <v/>
      </c>
      <c r="G18" s="33" t="str">
        <f>編集!L19</f>
        <v/>
      </c>
      <c r="H18" s="33" t="str">
        <f>編集!V19</f>
        <v/>
      </c>
      <c r="I18" s="33" t="str">
        <f>編集!M19</f>
        <v/>
      </c>
      <c r="J18" s="33" t="str">
        <f>編集!N19</f>
        <v/>
      </c>
      <c r="K18" s="33" t="str">
        <f>編集!O19</f>
        <v/>
      </c>
      <c r="L18" s="33" t="str">
        <f>編集!P19</f>
        <v/>
      </c>
      <c r="M18" s="33" t="str">
        <f>編集!Y19</f>
        <v/>
      </c>
      <c r="N18" s="33" t="str">
        <f>編集!Z19</f>
        <v/>
      </c>
      <c r="O18" s="33" t="str">
        <f>編集!W19</f>
        <v/>
      </c>
      <c r="P18" s="33" t="str">
        <f>編集!X19</f>
        <v/>
      </c>
      <c r="Q18" s="33"/>
      <c r="R18" s="33" t="str">
        <f>編集!AA19</f>
        <v/>
      </c>
      <c r="S18" s="33" t="str">
        <f>編集!AB19</f>
        <v/>
      </c>
      <c r="T18" s="33" t="str">
        <f>編集!AC19</f>
        <v/>
      </c>
      <c r="U18" s="33" t="str">
        <f>編集!AD19</f>
        <v/>
      </c>
      <c r="V18" s="33" t="str">
        <f>編集!AE19</f>
        <v/>
      </c>
      <c r="W18" s="33" t="str">
        <f>編集!AF19</f>
        <v/>
      </c>
      <c r="X18" s="33" t="str">
        <f>編集!AG19</f>
        <v/>
      </c>
      <c r="Y18" s="33" t="str">
        <f>編集!AH19</f>
        <v/>
      </c>
      <c r="Z18" s="33" t="str">
        <f>編集!AI19</f>
        <v/>
      </c>
      <c r="AA18" s="33" t="str">
        <f>編集!AJ19</f>
        <v/>
      </c>
      <c r="AB18" s="33" t="str">
        <f>編集!AK19</f>
        <v/>
      </c>
      <c r="AC18" s="33" t="str">
        <f>編集!AL19</f>
        <v/>
      </c>
      <c r="AD18" s="33" t="str">
        <f>編集!AM19</f>
        <v/>
      </c>
      <c r="AE18" s="33" t="str">
        <f>編集!AN19</f>
        <v/>
      </c>
      <c r="AF18" s="33" t="str">
        <f>編集!AO19</f>
        <v/>
      </c>
      <c r="AG18" s="33" t="str">
        <f>編集!AP19</f>
        <v/>
      </c>
      <c r="AH18" s="33" t="str">
        <f>編集!AQ19</f>
        <v/>
      </c>
      <c r="AI18" s="33" t="str">
        <f>編集!AR19</f>
        <v/>
      </c>
      <c r="AJ18" s="33" t="str">
        <f>編集!AS19</f>
        <v/>
      </c>
      <c r="AK18" s="33" t="str">
        <f>編集!AT19</f>
        <v/>
      </c>
      <c r="AL18" s="33" t="str">
        <f>編集!AU19</f>
        <v/>
      </c>
      <c r="AM18" s="33" t="str">
        <f>編集!CO19</f>
        <v/>
      </c>
      <c r="AN18" s="33" t="str">
        <f>編集!AV19</f>
        <v/>
      </c>
      <c r="AO18" s="33" t="str">
        <f>編集!AW19</f>
        <v/>
      </c>
      <c r="AP18" s="33" t="str">
        <f>編集!AX19</f>
        <v/>
      </c>
      <c r="AQ18" s="33" t="str">
        <f>編集!AY19</f>
        <v/>
      </c>
      <c r="AR18" s="33" t="str">
        <f>編集!AZ19</f>
        <v/>
      </c>
      <c r="AS18" s="33" t="str">
        <f>編集!BA19</f>
        <v/>
      </c>
      <c r="AT18" s="33" t="str">
        <f>編集!BB19</f>
        <v/>
      </c>
      <c r="AU18" s="33" t="str">
        <f>編集!BC19</f>
        <v/>
      </c>
      <c r="AV18" s="33" t="str">
        <f>編集!BD19</f>
        <v/>
      </c>
      <c r="AW18" s="33" t="str">
        <f>編集!BE19</f>
        <v/>
      </c>
      <c r="AX18" s="33" t="str">
        <f>編集!BF19</f>
        <v/>
      </c>
      <c r="AY18" s="33" t="str">
        <f>編集!BG19</f>
        <v/>
      </c>
      <c r="AZ18" s="33" t="str">
        <f>編集!BH19</f>
        <v/>
      </c>
      <c r="BA18" s="33" t="str">
        <f>編集!BI19</f>
        <v/>
      </c>
      <c r="BB18" s="33" t="str">
        <f>編集!BJ19</f>
        <v/>
      </c>
      <c r="BC18" s="33" t="str">
        <f>編集!BK19</f>
        <v/>
      </c>
      <c r="BD18" s="33" t="str">
        <f>編集!BL19</f>
        <v/>
      </c>
      <c r="BE18" s="33" t="str">
        <f>編集!BM19</f>
        <v/>
      </c>
      <c r="BF18" s="33" t="str">
        <f>編集!BN19</f>
        <v/>
      </c>
      <c r="BG18" s="33" t="str">
        <f>編集!BO19</f>
        <v/>
      </c>
      <c r="BH18" s="33" t="str">
        <f>編集!BP19</f>
        <v/>
      </c>
      <c r="BI18" s="1" t="str">
        <f>編集!BQ19</f>
        <v/>
      </c>
      <c r="BJ18" s="1" t="str">
        <f>編集!BR19</f>
        <v/>
      </c>
      <c r="BK18" s="1" t="str">
        <f>編集!BS19</f>
        <v/>
      </c>
      <c r="BL18" s="1" t="str">
        <f>編集!BT19</f>
        <v/>
      </c>
      <c r="BM18" s="1" t="str">
        <f>編集!BU19</f>
        <v/>
      </c>
      <c r="BN18" s="1" t="str">
        <f>編集!BV19</f>
        <v/>
      </c>
      <c r="BO18" s="1" t="str">
        <f>編集!BW19</f>
        <v/>
      </c>
      <c r="BP18" s="1" t="str">
        <f>編集!BX19</f>
        <v/>
      </c>
      <c r="BQ18" s="1" t="str">
        <f>編集!BY19</f>
        <v/>
      </c>
      <c r="BR18" s="1" t="str">
        <f>編集!BZ19</f>
        <v/>
      </c>
      <c r="BS18" s="1" t="str">
        <f>編集!CA19</f>
        <v/>
      </c>
      <c r="BT18" s="1" t="str">
        <f>編集!CB19</f>
        <v/>
      </c>
      <c r="BU18" s="1" t="str">
        <f>編集!CC19</f>
        <v/>
      </c>
      <c r="BV18" s="1" t="str">
        <f>編集!CD19</f>
        <v/>
      </c>
      <c r="BW18" s="1" t="str">
        <f>編集!CE19</f>
        <v/>
      </c>
      <c r="BX18" s="1" t="str">
        <f>編集!CF19</f>
        <v/>
      </c>
      <c r="BY18" s="1" t="str">
        <f>編集!CG19</f>
        <v/>
      </c>
      <c r="BZ18" s="1" t="str">
        <f>編集!CH19</f>
        <v/>
      </c>
      <c r="CA18" s="1" t="str">
        <f>編集!CI19</f>
        <v/>
      </c>
      <c r="CB18" s="1" t="str">
        <f>編集!CJ19</f>
        <v/>
      </c>
      <c r="CC18" s="1" t="str">
        <f>編集!CK19</f>
        <v/>
      </c>
      <c r="CD18" s="1" t="str">
        <f>編集!CL19</f>
        <v/>
      </c>
      <c r="CE18" s="1" t="str">
        <f>編集!CM19</f>
        <v/>
      </c>
      <c r="CF18" s="1" t="str">
        <f>編集!CN19</f>
        <v/>
      </c>
    </row>
    <row r="19" spans="1:84" x14ac:dyDescent="0.15">
      <c r="A19" s="33" t="str">
        <f>編集!A20</f>
        <v/>
      </c>
      <c r="B19" s="33" t="str">
        <f>編集!B20</f>
        <v/>
      </c>
      <c r="C19" s="33" t="str">
        <f>編集!H20</f>
        <v/>
      </c>
      <c r="D19" s="33" t="str">
        <f>編集!I20</f>
        <v/>
      </c>
      <c r="E19" s="33" t="str">
        <f>編集!J20</f>
        <v/>
      </c>
      <c r="F19" s="33" t="str">
        <f>編集!K20</f>
        <v/>
      </c>
      <c r="G19" s="33" t="str">
        <f>編集!L20</f>
        <v/>
      </c>
      <c r="H19" s="33" t="str">
        <f>編集!V20</f>
        <v/>
      </c>
      <c r="I19" s="33" t="str">
        <f>編集!M20</f>
        <v/>
      </c>
      <c r="J19" s="33" t="str">
        <f>編集!N20</f>
        <v/>
      </c>
      <c r="K19" s="33" t="str">
        <f>編集!O20</f>
        <v/>
      </c>
      <c r="L19" s="33" t="str">
        <f>編集!P20</f>
        <v/>
      </c>
      <c r="M19" s="33" t="str">
        <f>編集!Y20</f>
        <v/>
      </c>
      <c r="N19" s="33" t="str">
        <f>編集!Z20</f>
        <v/>
      </c>
      <c r="O19" s="33" t="str">
        <f>編集!W20</f>
        <v/>
      </c>
      <c r="P19" s="33" t="str">
        <f>編集!X20</f>
        <v/>
      </c>
      <c r="Q19" s="33"/>
      <c r="R19" s="33" t="str">
        <f>編集!AA20</f>
        <v/>
      </c>
      <c r="S19" s="33" t="str">
        <f>編集!AB20</f>
        <v/>
      </c>
      <c r="T19" s="33" t="str">
        <f>編集!AC20</f>
        <v/>
      </c>
      <c r="U19" s="33" t="str">
        <f>編集!AD20</f>
        <v/>
      </c>
      <c r="V19" s="33" t="str">
        <f>編集!AE20</f>
        <v/>
      </c>
      <c r="W19" s="33" t="str">
        <f>編集!AF20</f>
        <v/>
      </c>
      <c r="X19" s="33" t="str">
        <f>編集!AG20</f>
        <v/>
      </c>
      <c r="Y19" s="33" t="str">
        <f>編集!AH20</f>
        <v/>
      </c>
      <c r="Z19" s="33" t="str">
        <f>編集!AI20</f>
        <v/>
      </c>
      <c r="AA19" s="33" t="str">
        <f>編集!AJ20</f>
        <v/>
      </c>
      <c r="AB19" s="33" t="str">
        <f>編集!AK20</f>
        <v/>
      </c>
      <c r="AC19" s="33" t="str">
        <f>編集!AL20</f>
        <v/>
      </c>
      <c r="AD19" s="33" t="str">
        <f>編集!AM20</f>
        <v/>
      </c>
      <c r="AE19" s="33" t="str">
        <f>編集!AN20</f>
        <v/>
      </c>
      <c r="AF19" s="33" t="str">
        <f>編集!AO20</f>
        <v/>
      </c>
      <c r="AG19" s="33" t="str">
        <f>編集!AP20</f>
        <v/>
      </c>
      <c r="AH19" s="33" t="str">
        <f>編集!AQ20</f>
        <v/>
      </c>
      <c r="AI19" s="33" t="str">
        <f>編集!AR20</f>
        <v/>
      </c>
      <c r="AJ19" s="33" t="str">
        <f>編集!AS20</f>
        <v/>
      </c>
      <c r="AK19" s="33" t="str">
        <f>編集!AT20</f>
        <v/>
      </c>
      <c r="AL19" s="33" t="str">
        <f>編集!AU20</f>
        <v/>
      </c>
      <c r="AM19" s="33" t="str">
        <f>編集!CO20</f>
        <v/>
      </c>
      <c r="AN19" s="33" t="str">
        <f>編集!AV20</f>
        <v/>
      </c>
      <c r="AO19" s="33" t="str">
        <f>編集!AW20</f>
        <v/>
      </c>
      <c r="AP19" s="33" t="str">
        <f>編集!AX20</f>
        <v/>
      </c>
      <c r="AQ19" s="33" t="str">
        <f>編集!AY20</f>
        <v/>
      </c>
      <c r="AR19" s="33" t="str">
        <f>編集!AZ20</f>
        <v/>
      </c>
      <c r="AS19" s="33" t="str">
        <f>編集!BA20</f>
        <v/>
      </c>
      <c r="AT19" s="33" t="str">
        <f>編集!BB20</f>
        <v/>
      </c>
      <c r="AU19" s="33" t="str">
        <f>編集!BC20</f>
        <v/>
      </c>
      <c r="AV19" s="33" t="str">
        <f>編集!BD20</f>
        <v/>
      </c>
      <c r="AW19" s="33" t="str">
        <f>編集!BE20</f>
        <v/>
      </c>
      <c r="AX19" s="33" t="str">
        <f>編集!BF20</f>
        <v/>
      </c>
      <c r="AY19" s="33" t="str">
        <f>編集!BG20</f>
        <v/>
      </c>
      <c r="AZ19" s="33" t="str">
        <f>編集!BH20</f>
        <v/>
      </c>
      <c r="BA19" s="33" t="str">
        <f>編集!BI20</f>
        <v/>
      </c>
      <c r="BB19" s="33" t="str">
        <f>編集!BJ20</f>
        <v/>
      </c>
      <c r="BC19" s="33" t="str">
        <f>編集!BK20</f>
        <v/>
      </c>
      <c r="BD19" s="33" t="str">
        <f>編集!BL20</f>
        <v/>
      </c>
      <c r="BE19" s="33" t="str">
        <f>編集!BM20</f>
        <v/>
      </c>
      <c r="BF19" s="33" t="str">
        <f>編集!BN20</f>
        <v/>
      </c>
      <c r="BG19" s="33" t="str">
        <f>編集!BO20</f>
        <v/>
      </c>
      <c r="BH19" s="33" t="str">
        <f>編集!BP20</f>
        <v/>
      </c>
      <c r="BI19" s="1" t="str">
        <f>編集!BQ20</f>
        <v/>
      </c>
      <c r="BJ19" s="1" t="str">
        <f>編集!BR20</f>
        <v/>
      </c>
      <c r="BK19" s="1" t="str">
        <f>編集!BS20</f>
        <v/>
      </c>
      <c r="BL19" s="1" t="str">
        <f>編集!BT20</f>
        <v/>
      </c>
      <c r="BM19" s="1" t="str">
        <f>編集!BU20</f>
        <v/>
      </c>
      <c r="BN19" s="1" t="str">
        <f>編集!BV20</f>
        <v/>
      </c>
      <c r="BO19" s="1" t="str">
        <f>編集!BW20</f>
        <v/>
      </c>
      <c r="BP19" s="1" t="str">
        <f>編集!BX20</f>
        <v/>
      </c>
      <c r="BQ19" s="1" t="str">
        <f>編集!BY20</f>
        <v/>
      </c>
      <c r="BR19" s="1" t="str">
        <f>編集!BZ20</f>
        <v/>
      </c>
      <c r="BS19" s="1" t="str">
        <f>編集!CA20</f>
        <v/>
      </c>
      <c r="BT19" s="1" t="str">
        <f>編集!CB20</f>
        <v/>
      </c>
      <c r="BU19" s="1" t="str">
        <f>編集!CC20</f>
        <v/>
      </c>
      <c r="BV19" s="1" t="str">
        <f>編集!CD20</f>
        <v/>
      </c>
      <c r="BW19" s="1" t="str">
        <f>編集!CE20</f>
        <v/>
      </c>
      <c r="BX19" s="1" t="str">
        <f>編集!CF20</f>
        <v/>
      </c>
      <c r="BY19" s="1" t="str">
        <f>編集!CG20</f>
        <v/>
      </c>
      <c r="BZ19" s="1" t="str">
        <f>編集!CH20</f>
        <v/>
      </c>
      <c r="CA19" s="1" t="str">
        <f>編集!CI20</f>
        <v/>
      </c>
      <c r="CB19" s="1" t="str">
        <f>編集!CJ20</f>
        <v/>
      </c>
      <c r="CC19" s="1" t="str">
        <f>編集!CK20</f>
        <v/>
      </c>
      <c r="CD19" s="1" t="str">
        <f>編集!CL20</f>
        <v/>
      </c>
      <c r="CE19" s="1" t="str">
        <f>編集!CM20</f>
        <v/>
      </c>
      <c r="CF19" s="1" t="str">
        <f>編集!CN20</f>
        <v/>
      </c>
    </row>
    <row r="20" spans="1:84" x14ac:dyDescent="0.15">
      <c r="A20" s="33" t="str">
        <f>編集!A21</f>
        <v/>
      </c>
      <c r="B20" s="33" t="str">
        <f>編集!B21</f>
        <v/>
      </c>
      <c r="C20" s="33" t="str">
        <f>編集!H21</f>
        <v/>
      </c>
      <c r="D20" s="33" t="str">
        <f>編集!I21</f>
        <v/>
      </c>
      <c r="E20" s="33" t="str">
        <f>編集!J21</f>
        <v/>
      </c>
      <c r="F20" s="33" t="str">
        <f>編集!K21</f>
        <v/>
      </c>
      <c r="G20" s="33" t="str">
        <f>編集!L21</f>
        <v/>
      </c>
      <c r="H20" s="33" t="str">
        <f>編集!V21</f>
        <v/>
      </c>
      <c r="I20" s="33" t="str">
        <f>編集!M21</f>
        <v/>
      </c>
      <c r="J20" s="33" t="str">
        <f>編集!N21</f>
        <v/>
      </c>
      <c r="K20" s="33" t="str">
        <f>編集!O21</f>
        <v/>
      </c>
      <c r="L20" s="33" t="str">
        <f>編集!P21</f>
        <v/>
      </c>
      <c r="M20" s="33" t="str">
        <f>編集!Y21</f>
        <v/>
      </c>
      <c r="N20" s="33" t="str">
        <f>編集!Z21</f>
        <v/>
      </c>
      <c r="O20" s="33" t="str">
        <f>編集!W21</f>
        <v/>
      </c>
      <c r="P20" s="33" t="str">
        <f>編集!X21</f>
        <v/>
      </c>
      <c r="Q20" s="33"/>
      <c r="R20" s="33" t="str">
        <f>編集!AA21</f>
        <v/>
      </c>
      <c r="S20" s="33" t="str">
        <f>編集!AB21</f>
        <v/>
      </c>
      <c r="T20" s="33" t="str">
        <f>編集!AC21</f>
        <v/>
      </c>
      <c r="U20" s="33" t="str">
        <f>編集!AD21</f>
        <v/>
      </c>
      <c r="V20" s="33" t="str">
        <f>編集!AE21</f>
        <v/>
      </c>
      <c r="W20" s="33" t="str">
        <f>編集!AF21</f>
        <v/>
      </c>
      <c r="X20" s="33" t="str">
        <f>編集!AG21</f>
        <v/>
      </c>
      <c r="Y20" s="33" t="str">
        <f>編集!AH21</f>
        <v/>
      </c>
      <c r="Z20" s="33" t="str">
        <f>編集!AI21</f>
        <v/>
      </c>
      <c r="AA20" s="33" t="str">
        <f>編集!AJ21</f>
        <v/>
      </c>
      <c r="AB20" s="33" t="str">
        <f>編集!AK21</f>
        <v/>
      </c>
      <c r="AC20" s="33" t="str">
        <f>編集!AL21</f>
        <v/>
      </c>
      <c r="AD20" s="33" t="str">
        <f>編集!AM21</f>
        <v/>
      </c>
      <c r="AE20" s="33" t="str">
        <f>編集!AN21</f>
        <v/>
      </c>
      <c r="AF20" s="33" t="str">
        <f>編集!AO21</f>
        <v/>
      </c>
      <c r="AG20" s="33" t="str">
        <f>編集!AP21</f>
        <v/>
      </c>
      <c r="AH20" s="33" t="str">
        <f>編集!AQ21</f>
        <v/>
      </c>
      <c r="AI20" s="33" t="str">
        <f>編集!AR21</f>
        <v/>
      </c>
      <c r="AJ20" s="33" t="str">
        <f>編集!AS21</f>
        <v/>
      </c>
      <c r="AK20" s="33" t="str">
        <f>編集!AT21</f>
        <v/>
      </c>
      <c r="AL20" s="33" t="str">
        <f>編集!AU21</f>
        <v/>
      </c>
      <c r="AM20" s="33" t="str">
        <f>編集!CO21</f>
        <v/>
      </c>
      <c r="AN20" s="33" t="str">
        <f>編集!AV21</f>
        <v/>
      </c>
      <c r="AO20" s="33" t="str">
        <f>編集!AW21</f>
        <v/>
      </c>
      <c r="AP20" s="33" t="str">
        <f>編集!AX21</f>
        <v/>
      </c>
      <c r="AQ20" s="33" t="str">
        <f>編集!AY21</f>
        <v/>
      </c>
      <c r="AR20" s="33" t="str">
        <f>編集!AZ21</f>
        <v/>
      </c>
      <c r="AS20" s="33" t="str">
        <f>編集!BA21</f>
        <v/>
      </c>
      <c r="AT20" s="33" t="str">
        <f>編集!BB21</f>
        <v/>
      </c>
      <c r="AU20" s="33" t="str">
        <f>編集!BC21</f>
        <v/>
      </c>
      <c r="AV20" s="33" t="str">
        <f>編集!BD21</f>
        <v/>
      </c>
      <c r="AW20" s="33" t="str">
        <f>編集!BE21</f>
        <v/>
      </c>
      <c r="AX20" s="33" t="str">
        <f>編集!BF21</f>
        <v/>
      </c>
      <c r="AY20" s="33" t="str">
        <f>編集!BG21</f>
        <v/>
      </c>
      <c r="AZ20" s="33" t="str">
        <f>編集!BH21</f>
        <v/>
      </c>
      <c r="BA20" s="33" t="str">
        <f>編集!BI21</f>
        <v/>
      </c>
      <c r="BB20" s="33" t="str">
        <f>編集!BJ21</f>
        <v/>
      </c>
      <c r="BC20" s="33" t="str">
        <f>編集!BK21</f>
        <v/>
      </c>
      <c r="BD20" s="33" t="str">
        <f>編集!BL21</f>
        <v/>
      </c>
      <c r="BE20" s="33" t="str">
        <f>編集!BM21</f>
        <v/>
      </c>
      <c r="BF20" s="33" t="str">
        <f>編集!BN21</f>
        <v/>
      </c>
      <c r="BG20" s="33" t="str">
        <f>編集!BO21</f>
        <v/>
      </c>
      <c r="BH20" s="33" t="str">
        <f>編集!BP21</f>
        <v/>
      </c>
      <c r="BI20" s="1" t="str">
        <f>編集!BQ21</f>
        <v/>
      </c>
      <c r="BJ20" s="1" t="str">
        <f>編集!BR21</f>
        <v/>
      </c>
      <c r="BK20" s="1" t="str">
        <f>編集!BS21</f>
        <v/>
      </c>
      <c r="BL20" s="1" t="str">
        <f>編集!BT21</f>
        <v/>
      </c>
      <c r="BM20" s="1" t="str">
        <f>編集!BU21</f>
        <v/>
      </c>
      <c r="BN20" s="1" t="str">
        <f>編集!BV21</f>
        <v/>
      </c>
      <c r="BO20" s="1" t="str">
        <f>編集!BW21</f>
        <v/>
      </c>
      <c r="BP20" s="1" t="str">
        <f>編集!BX21</f>
        <v/>
      </c>
      <c r="BQ20" s="1" t="str">
        <f>編集!BY21</f>
        <v/>
      </c>
      <c r="BR20" s="1" t="str">
        <f>編集!BZ21</f>
        <v/>
      </c>
      <c r="BS20" s="1" t="str">
        <f>編集!CA21</f>
        <v/>
      </c>
      <c r="BT20" s="1" t="str">
        <f>編集!CB21</f>
        <v/>
      </c>
      <c r="BU20" s="1" t="str">
        <f>編集!CC21</f>
        <v/>
      </c>
      <c r="BV20" s="1" t="str">
        <f>編集!CD21</f>
        <v/>
      </c>
      <c r="BW20" s="1" t="str">
        <f>編集!CE21</f>
        <v/>
      </c>
      <c r="BX20" s="1" t="str">
        <f>編集!CF21</f>
        <v/>
      </c>
      <c r="BY20" s="1" t="str">
        <f>編集!CG21</f>
        <v/>
      </c>
      <c r="BZ20" s="1" t="str">
        <f>編集!CH21</f>
        <v/>
      </c>
      <c r="CA20" s="1" t="str">
        <f>編集!CI21</f>
        <v/>
      </c>
      <c r="CB20" s="1" t="str">
        <f>編集!CJ21</f>
        <v/>
      </c>
      <c r="CC20" s="1" t="str">
        <f>編集!CK21</f>
        <v/>
      </c>
      <c r="CD20" s="1" t="str">
        <f>編集!CL21</f>
        <v/>
      </c>
      <c r="CE20" s="1" t="str">
        <f>編集!CM21</f>
        <v/>
      </c>
      <c r="CF20" s="1" t="str">
        <f>編集!CN21</f>
        <v/>
      </c>
    </row>
    <row r="21" spans="1:84" x14ac:dyDescent="0.15">
      <c r="A21" s="33" t="str">
        <f>編集!A22</f>
        <v/>
      </c>
      <c r="B21" s="33" t="str">
        <f>編集!B22</f>
        <v/>
      </c>
      <c r="C21" s="33" t="str">
        <f>編集!H22</f>
        <v/>
      </c>
      <c r="D21" s="33" t="str">
        <f>編集!I22</f>
        <v/>
      </c>
      <c r="E21" s="33" t="str">
        <f>編集!J22</f>
        <v/>
      </c>
      <c r="F21" s="33" t="str">
        <f>編集!K22</f>
        <v/>
      </c>
      <c r="G21" s="33" t="str">
        <f>編集!L22</f>
        <v/>
      </c>
      <c r="H21" s="33" t="str">
        <f>編集!V22</f>
        <v/>
      </c>
      <c r="I21" s="33" t="str">
        <f>編集!M22</f>
        <v/>
      </c>
      <c r="J21" s="33" t="str">
        <f>編集!N22</f>
        <v/>
      </c>
      <c r="K21" s="33" t="str">
        <f>編集!O22</f>
        <v/>
      </c>
      <c r="L21" s="33" t="str">
        <f>編集!P22</f>
        <v/>
      </c>
      <c r="M21" s="33" t="str">
        <f>編集!Y22</f>
        <v/>
      </c>
      <c r="N21" s="33" t="str">
        <f>編集!Z22</f>
        <v/>
      </c>
      <c r="O21" s="33" t="str">
        <f>編集!W22</f>
        <v/>
      </c>
      <c r="P21" s="33" t="str">
        <f>編集!X22</f>
        <v/>
      </c>
      <c r="Q21" s="33"/>
      <c r="R21" s="33" t="str">
        <f>編集!AA22</f>
        <v/>
      </c>
      <c r="S21" s="33" t="str">
        <f>編集!AB22</f>
        <v/>
      </c>
      <c r="T21" s="33" t="str">
        <f>編集!AC22</f>
        <v/>
      </c>
      <c r="U21" s="33" t="str">
        <f>編集!AD22</f>
        <v/>
      </c>
      <c r="V21" s="33" t="str">
        <f>編集!AE22</f>
        <v/>
      </c>
      <c r="W21" s="33" t="str">
        <f>編集!AF22</f>
        <v/>
      </c>
      <c r="X21" s="33" t="str">
        <f>編集!AG22</f>
        <v/>
      </c>
      <c r="Y21" s="33" t="str">
        <f>編集!AH22</f>
        <v/>
      </c>
      <c r="Z21" s="33" t="str">
        <f>編集!AI22</f>
        <v/>
      </c>
      <c r="AA21" s="33" t="str">
        <f>編集!AJ22</f>
        <v/>
      </c>
      <c r="AB21" s="33" t="str">
        <f>編集!AK22</f>
        <v/>
      </c>
      <c r="AC21" s="33" t="str">
        <f>編集!AL22</f>
        <v/>
      </c>
      <c r="AD21" s="33" t="str">
        <f>編集!AM22</f>
        <v/>
      </c>
      <c r="AE21" s="33" t="str">
        <f>編集!AN22</f>
        <v/>
      </c>
      <c r="AF21" s="33" t="str">
        <f>編集!AO22</f>
        <v/>
      </c>
      <c r="AG21" s="33" t="str">
        <f>編集!AP22</f>
        <v/>
      </c>
      <c r="AH21" s="33" t="str">
        <f>編集!AQ22</f>
        <v/>
      </c>
      <c r="AI21" s="33" t="str">
        <f>編集!AR22</f>
        <v/>
      </c>
      <c r="AJ21" s="33" t="str">
        <f>編集!AS22</f>
        <v/>
      </c>
      <c r="AK21" s="33" t="str">
        <f>編集!AT22</f>
        <v/>
      </c>
      <c r="AL21" s="33" t="str">
        <f>編集!AU22</f>
        <v/>
      </c>
      <c r="AM21" s="33" t="str">
        <f>編集!CO22</f>
        <v/>
      </c>
      <c r="AN21" s="33" t="str">
        <f>編集!AV22</f>
        <v/>
      </c>
      <c r="AO21" s="33" t="str">
        <f>編集!AW22</f>
        <v/>
      </c>
      <c r="AP21" s="33" t="str">
        <f>編集!AX22</f>
        <v/>
      </c>
      <c r="AQ21" s="33" t="str">
        <f>編集!AY22</f>
        <v/>
      </c>
      <c r="AR21" s="33" t="str">
        <f>編集!AZ22</f>
        <v/>
      </c>
      <c r="AS21" s="33" t="str">
        <f>編集!BA22</f>
        <v/>
      </c>
      <c r="AT21" s="33" t="str">
        <f>編集!BB22</f>
        <v/>
      </c>
      <c r="AU21" s="33" t="str">
        <f>編集!BC22</f>
        <v/>
      </c>
      <c r="AV21" s="33" t="str">
        <f>編集!BD22</f>
        <v/>
      </c>
      <c r="AW21" s="33" t="str">
        <f>編集!BE22</f>
        <v/>
      </c>
      <c r="AX21" s="33" t="str">
        <f>編集!BF22</f>
        <v/>
      </c>
      <c r="AY21" s="33" t="str">
        <f>編集!BG22</f>
        <v/>
      </c>
      <c r="AZ21" s="33" t="str">
        <f>編集!BH22</f>
        <v/>
      </c>
      <c r="BA21" s="33" t="str">
        <f>編集!BI22</f>
        <v/>
      </c>
      <c r="BB21" s="33" t="str">
        <f>編集!BJ22</f>
        <v/>
      </c>
      <c r="BC21" s="33" t="str">
        <f>編集!BK22</f>
        <v/>
      </c>
      <c r="BD21" s="33" t="str">
        <f>編集!BL22</f>
        <v/>
      </c>
      <c r="BE21" s="33" t="str">
        <f>編集!BM22</f>
        <v/>
      </c>
      <c r="BF21" s="33" t="str">
        <f>編集!BN22</f>
        <v/>
      </c>
      <c r="BG21" s="33" t="str">
        <f>編集!BO22</f>
        <v/>
      </c>
      <c r="BH21" s="33" t="str">
        <f>編集!BP22</f>
        <v/>
      </c>
      <c r="BI21" s="1" t="str">
        <f>編集!BQ22</f>
        <v/>
      </c>
      <c r="BJ21" s="1" t="str">
        <f>編集!BR22</f>
        <v/>
      </c>
      <c r="BK21" s="1" t="str">
        <f>編集!BS22</f>
        <v/>
      </c>
      <c r="BL21" s="1" t="str">
        <f>編集!BT22</f>
        <v/>
      </c>
      <c r="BM21" s="1" t="str">
        <f>編集!BU22</f>
        <v/>
      </c>
      <c r="BN21" s="1" t="str">
        <f>編集!BV22</f>
        <v/>
      </c>
      <c r="BO21" s="1" t="str">
        <f>編集!BW22</f>
        <v/>
      </c>
      <c r="BP21" s="1" t="str">
        <f>編集!BX22</f>
        <v/>
      </c>
      <c r="BQ21" s="1" t="str">
        <f>編集!BY22</f>
        <v/>
      </c>
      <c r="BR21" s="1" t="str">
        <f>編集!BZ22</f>
        <v/>
      </c>
      <c r="BS21" s="1" t="str">
        <f>編集!CA22</f>
        <v/>
      </c>
      <c r="BT21" s="1" t="str">
        <f>編集!CB22</f>
        <v/>
      </c>
      <c r="BU21" s="1" t="str">
        <f>編集!CC22</f>
        <v/>
      </c>
      <c r="BV21" s="1" t="str">
        <f>編集!CD22</f>
        <v/>
      </c>
      <c r="BW21" s="1" t="str">
        <f>編集!CE22</f>
        <v/>
      </c>
      <c r="BX21" s="1" t="str">
        <f>編集!CF22</f>
        <v/>
      </c>
      <c r="BY21" s="1" t="str">
        <f>編集!CG22</f>
        <v/>
      </c>
      <c r="BZ21" s="1" t="str">
        <f>編集!CH22</f>
        <v/>
      </c>
      <c r="CA21" s="1" t="str">
        <f>編集!CI22</f>
        <v/>
      </c>
      <c r="CB21" s="1" t="str">
        <f>編集!CJ22</f>
        <v/>
      </c>
      <c r="CC21" s="1" t="str">
        <f>編集!CK22</f>
        <v/>
      </c>
      <c r="CD21" s="1" t="str">
        <f>編集!CL22</f>
        <v/>
      </c>
      <c r="CE21" s="1" t="str">
        <f>編集!CM22</f>
        <v/>
      </c>
      <c r="CF21" s="1" t="str">
        <f>編集!CN22</f>
        <v/>
      </c>
    </row>
    <row r="22" spans="1:84" x14ac:dyDescent="0.15">
      <c r="A22" s="33" t="str">
        <f>編集!A23</f>
        <v/>
      </c>
      <c r="B22" s="33" t="str">
        <f>編集!B23</f>
        <v/>
      </c>
      <c r="C22" s="33" t="str">
        <f>編集!H23</f>
        <v/>
      </c>
      <c r="D22" s="33" t="str">
        <f>編集!I23</f>
        <v/>
      </c>
      <c r="E22" s="33" t="str">
        <f>編集!J23</f>
        <v/>
      </c>
      <c r="F22" s="33" t="str">
        <f>編集!K23</f>
        <v/>
      </c>
      <c r="G22" s="33" t="str">
        <f>編集!L23</f>
        <v/>
      </c>
      <c r="H22" s="33" t="str">
        <f>編集!V23</f>
        <v/>
      </c>
      <c r="I22" s="33" t="str">
        <f>編集!M23</f>
        <v/>
      </c>
      <c r="J22" s="33" t="str">
        <f>編集!N23</f>
        <v/>
      </c>
      <c r="K22" s="33" t="str">
        <f>編集!O23</f>
        <v/>
      </c>
      <c r="L22" s="33" t="str">
        <f>編集!P23</f>
        <v/>
      </c>
      <c r="M22" s="33" t="str">
        <f>編集!Y23</f>
        <v/>
      </c>
      <c r="N22" s="33" t="str">
        <f>編集!Z23</f>
        <v/>
      </c>
      <c r="O22" s="33" t="str">
        <f>編集!W23</f>
        <v/>
      </c>
      <c r="P22" s="33" t="str">
        <f>編集!X23</f>
        <v/>
      </c>
      <c r="Q22" s="33"/>
      <c r="R22" s="33" t="str">
        <f>編集!AA23</f>
        <v/>
      </c>
      <c r="S22" s="33" t="str">
        <f>編集!AB23</f>
        <v/>
      </c>
      <c r="T22" s="33" t="str">
        <f>編集!AC23</f>
        <v/>
      </c>
      <c r="U22" s="33" t="str">
        <f>編集!AD23</f>
        <v/>
      </c>
      <c r="V22" s="33" t="str">
        <f>編集!AE23</f>
        <v/>
      </c>
      <c r="W22" s="33" t="str">
        <f>編集!AF23</f>
        <v/>
      </c>
      <c r="X22" s="33" t="str">
        <f>編集!AG23</f>
        <v/>
      </c>
      <c r="Y22" s="33" t="str">
        <f>編集!AH23</f>
        <v/>
      </c>
      <c r="Z22" s="33" t="str">
        <f>編集!AI23</f>
        <v/>
      </c>
      <c r="AA22" s="33" t="str">
        <f>編集!AJ23</f>
        <v/>
      </c>
      <c r="AB22" s="33" t="str">
        <f>編集!AK23</f>
        <v/>
      </c>
      <c r="AC22" s="33" t="str">
        <f>編集!AL23</f>
        <v/>
      </c>
      <c r="AD22" s="33" t="str">
        <f>編集!AM23</f>
        <v/>
      </c>
      <c r="AE22" s="33" t="str">
        <f>編集!AN23</f>
        <v/>
      </c>
      <c r="AF22" s="33" t="str">
        <f>編集!AO23</f>
        <v/>
      </c>
      <c r="AG22" s="33" t="str">
        <f>編集!AP23</f>
        <v/>
      </c>
      <c r="AH22" s="33" t="str">
        <f>編集!AQ23</f>
        <v/>
      </c>
      <c r="AI22" s="33" t="str">
        <f>編集!AR23</f>
        <v/>
      </c>
      <c r="AJ22" s="33" t="str">
        <f>編集!AS23</f>
        <v/>
      </c>
      <c r="AK22" s="33" t="str">
        <f>編集!AT23</f>
        <v/>
      </c>
      <c r="AL22" s="33" t="str">
        <f>編集!AU23</f>
        <v/>
      </c>
      <c r="AM22" s="33" t="str">
        <f>編集!CO23</f>
        <v/>
      </c>
      <c r="AN22" s="33" t="str">
        <f>編集!AV23</f>
        <v/>
      </c>
      <c r="AO22" s="33" t="str">
        <f>編集!AW23</f>
        <v/>
      </c>
      <c r="AP22" s="33" t="str">
        <f>編集!AX23</f>
        <v/>
      </c>
      <c r="AQ22" s="33" t="str">
        <f>編集!AY23</f>
        <v/>
      </c>
      <c r="AR22" s="33" t="str">
        <f>編集!AZ23</f>
        <v/>
      </c>
      <c r="AS22" s="33" t="str">
        <f>編集!BA23</f>
        <v/>
      </c>
      <c r="AT22" s="33" t="str">
        <f>編集!BB23</f>
        <v/>
      </c>
      <c r="AU22" s="33" t="str">
        <f>編集!BC23</f>
        <v/>
      </c>
      <c r="AV22" s="33" t="str">
        <f>編集!BD23</f>
        <v/>
      </c>
      <c r="AW22" s="33" t="str">
        <f>編集!BE23</f>
        <v/>
      </c>
      <c r="AX22" s="33" t="str">
        <f>編集!BF23</f>
        <v/>
      </c>
      <c r="AY22" s="33" t="str">
        <f>編集!BG23</f>
        <v/>
      </c>
      <c r="AZ22" s="33" t="str">
        <f>編集!BH23</f>
        <v/>
      </c>
      <c r="BA22" s="33" t="str">
        <f>編集!BI23</f>
        <v/>
      </c>
      <c r="BB22" s="33" t="str">
        <f>編集!BJ23</f>
        <v/>
      </c>
      <c r="BC22" s="33" t="str">
        <f>編集!BK23</f>
        <v/>
      </c>
      <c r="BD22" s="33" t="str">
        <f>編集!BL23</f>
        <v/>
      </c>
      <c r="BE22" s="33" t="str">
        <f>編集!BM23</f>
        <v/>
      </c>
      <c r="BF22" s="33" t="str">
        <f>編集!BN23</f>
        <v/>
      </c>
      <c r="BG22" s="33" t="str">
        <f>編集!BO23</f>
        <v/>
      </c>
      <c r="BH22" s="33" t="str">
        <f>編集!BP23</f>
        <v/>
      </c>
      <c r="BI22" s="1" t="str">
        <f>編集!BQ23</f>
        <v/>
      </c>
      <c r="BJ22" s="1" t="str">
        <f>編集!BR23</f>
        <v/>
      </c>
      <c r="BK22" s="1" t="str">
        <f>編集!BS23</f>
        <v/>
      </c>
      <c r="BL22" s="1" t="str">
        <f>編集!BT23</f>
        <v/>
      </c>
      <c r="BM22" s="1" t="str">
        <f>編集!BU23</f>
        <v/>
      </c>
      <c r="BN22" s="1" t="str">
        <f>編集!BV23</f>
        <v/>
      </c>
      <c r="BO22" s="1" t="str">
        <f>編集!BW23</f>
        <v/>
      </c>
      <c r="BP22" s="1" t="str">
        <f>編集!BX23</f>
        <v/>
      </c>
      <c r="BQ22" s="1" t="str">
        <f>編集!BY23</f>
        <v/>
      </c>
      <c r="BR22" s="1" t="str">
        <f>編集!BZ23</f>
        <v/>
      </c>
      <c r="BS22" s="1" t="str">
        <f>編集!CA23</f>
        <v/>
      </c>
      <c r="BT22" s="1" t="str">
        <f>編集!CB23</f>
        <v/>
      </c>
      <c r="BU22" s="1" t="str">
        <f>編集!CC23</f>
        <v/>
      </c>
      <c r="BV22" s="1" t="str">
        <f>編集!CD23</f>
        <v/>
      </c>
      <c r="BW22" s="1" t="str">
        <f>編集!CE23</f>
        <v/>
      </c>
      <c r="BX22" s="1" t="str">
        <f>編集!CF23</f>
        <v/>
      </c>
      <c r="BY22" s="1" t="str">
        <f>編集!CG23</f>
        <v/>
      </c>
      <c r="BZ22" s="1" t="str">
        <f>編集!CH23</f>
        <v/>
      </c>
      <c r="CA22" s="1" t="str">
        <f>編集!CI23</f>
        <v/>
      </c>
      <c r="CB22" s="1" t="str">
        <f>編集!CJ23</f>
        <v/>
      </c>
      <c r="CC22" s="1" t="str">
        <f>編集!CK23</f>
        <v/>
      </c>
      <c r="CD22" s="1" t="str">
        <f>編集!CL23</f>
        <v/>
      </c>
      <c r="CE22" s="1" t="str">
        <f>編集!CM23</f>
        <v/>
      </c>
      <c r="CF22" s="1" t="str">
        <f>編集!CN23</f>
        <v/>
      </c>
    </row>
    <row r="23" spans="1:84" x14ac:dyDescent="0.15">
      <c r="A23" s="33" t="str">
        <f>編集!A24</f>
        <v/>
      </c>
      <c r="B23" s="33" t="str">
        <f>編集!B24</f>
        <v/>
      </c>
      <c r="C23" s="33" t="str">
        <f>編集!H24</f>
        <v/>
      </c>
      <c r="D23" s="33" t="str">
        <f>編集!I24</f>
        <v/>
      </c>
      <c r="E23" s="33" t="str">
        <f>編集!J24</f>
        <v/>
      </c>
      <c r="F23" s="33" t="str">
        <f>編集!K24</f>
        <v/>
      </c>
      <c r="G23" s="33" t="str">
        <f>編集!L24</f>
        <v/>
      </c>
      <c r="H23" s="33" t="str">
        <f>編集!V24</f>
        <v/>
      </c>
      <c r="I23" s="33" t="str">
        <f>編集!M24</f>
        <v/>
      </c>
      <c r="J23" s="33" t="str">
        <f>編集!N24</f>
        <v/>
      </c>
      <c r="K23" s="33" t="str">
        <f>編集!O24</f>
        <v/>
      </c>
      <c r="L23" s="33" t="str">
        <f>編集!P24</f>
        <v/>
      </c>
      <c r="M23" s="33" t="str">
        <f>編集!Y24</f>
        <v/>
      </c>
      <c r="N23" s="33" t="str">
        <f>編集!Z24</f>
        <v/>
      </c>
      <c r="O23" s="33" t="str">
        <f>編集!W24</f>
        <v/>
      </c>
      <c r="P23" s="33" t="str">
        <f>編集!X24</f>
        <v/>
      </c>
      <c r="Q23" s="33"/>
      <c r="R23" s="33" t="str">
        <f>編集!AA24</f>
        <v/>
      </c>
      <c r="S23" s="33" t="str">
        <f>編集!AB24</f>
        <v/>
      </c>
      <c r="T23" s="33" t="str">
        <f>編集!AC24</f>
        <v/>
      </c>
      <c r="U23" s="33" t="str">
        <f>編集!AD24</f>
        <v/>
      </c>
      <c r="V23" s="33" t="str">
        <f>編集!AE24</f>
        <v/>
      </c>
      <c r="W23" s="33" t="str">
        <f>編集!AF24</f>
        <v/>
      </c>
      <c r="X23" s="33" t="str">
        <f>編集!AG24</f>
        <v/>
      </c>
      <c r="Y23" s="33" t="str">
        <f>編集!AH24</f>
        <v/>
      </c>
      <c r="Z23" s="33" t="str">
        <f>編集!AI24</f>
        <v/>
      </c>
      <c r="AA23" s="33" t="str">
        <f>編集!AJ24</f>
        <v/>
      </c>
      <c r="AB23" s="33" t="str">
        <f>編集!AK24</f>
        <v/>
      </c>
      <c r="AC23" s="33" t="str">
        <f>編集!AL24</f>
        <v/>
      </c>
      <c r="AD23" s="33" t="str">
        <f>編集!AM24</f>
        <v/>
      </c>
      <c r="AE23" s="33" t="str">
        <f>編集!AN24</f>
        <v/>
      </c>
      <c r="AF23" s="33" t="str">
        <f>編集!AO24</f>
        <v/>
      </c>
      <c r="AG23" s="33" t="str">
        <f>編集!AP24</f>
        <v/>
      </c>
      <c r="AH23" s="33" t="str">
        <f>編集!AQ24</f>
        <v/>
      </c>
      <c r="AI23" s="33" t="str">
        <f>編集!AR24</f>
        <v/>
      </c>
      <c r="AJ23" s="33" t="str">
        <f>編集!AS24</f>
        <v/>
      </c>
      <c r="AK23" s="33" t="str">
        <f>編集!AT24</f>
        <v/>
      </c>
      <c r="AL23" s="33" t="str">
        <f>編集!AU24</f>
        <v/>
      </c>
      <c r="AM23" s="33" t="str">
        <f>編集!CO24</f>
        <v/>
      </c>
      <c r="AN23" s="33" t="str">
        <f>編集!AV24</f>
        <v/>
      </c>
      <c r="AO23" s="33" t="str">
        <f>編集!AW24</f>
        <v/>
      </c>
      <c r="AP23" s="33" t="str">
        <f>編集!AX24</f>
        <v/>
      </c>
      <c r="AQ23" s="33" t="str">
        <f>編集!AY24</f>
        <v/>
      </c>
      <c r="AR23" s="33" t="str">
        <f>編集!AZ24</f>
        <v/>
      </c>
      <c r="AS23" s="33" t="str">
        <f>編集!BA24</f>
        <v/>
      </c>
      <c r="AT23" s="33" t="str">
        <f>編集!BB24</f>
        <v/>
      </c>
      <c r="AU23" s="33" t="str">
        <f>編集!BC24</f>
        <v/>
      </c>
      <c r="AV23" s="33" t="str">
        <f>編集!BD24</f>
        <v/>
      </c>
      <c r="AW23" s="33" t="str">
        <f>編集!BE24</f>
        <v/>
      </c>
      <c r="AX23" s="33" t="str">
        <f>編集!BF24</f>
        <v/>
      </c>
      <c r="AY23" s="33" t="str">
        <f>編集!BG24</f>
        <v/>
      </c>
      <c r="AZ23" s="33" t="str">
        <f>編集!BH24</f>
        <v/>
      </c>
      <c r="BA23" s="33" t="str">
        <f>編集!BI24</f>
        <v/>
      </c>
      <c r="BB23" s="33" t="str">
        <f>編集!BJ24</f>
        <v/>
      </c>
      <c r="BC23" s="33" t="str">
        <f>編集!BK24</f>
        <v/>
      </c>
      <c r="BD23" s="33" t="str">
        <f>編集!BL24</f>
        <v/>
      </c>
      <c r="BE23" s="33" t="str">
        <f>編集!BM24</f>
        <v/>
      </c>
      <c r="BF23" s="33" t="str">
        <f>編集!BN24</f>
        <v/>
      </c>
      <c r="BG23" s="33" t="str">
        <f>編集!BO24</f>
        <v/>
      </c>
      <c r="BH23" s="33" t="str">
        <f>編集!BP24</f>
        <v/>
      </c>
      <c r="BI23" s="1" t="str">
        <f>編集!BQ24</f>
        <v/>
      </c>
      <c r="BJ23" s="1" t="str">
        <f>編集!BR24</f>
        <v/>
      </c>
      <c r="BK23" s="1" t="str">
        <f>編集!BS24</f>
        <v/>
      </c>
      <c r="BL23" s="1" t="str">
        <f>編集!BT24</f>
        <v/>
      </c>
      <c r="BM23" s="1" t="str">
        <f>編集!BU24</f>
        <v/>
      </c>
      <c r="BN23" s="1" t="str">
        <f>編集!BV24</f>
        <v/>
      </c>
      <c r="BO23" s="1" t="str">
        <f>編集!BW24</f>
        <v/>
      </c>
      <c r="BP23" s="1" t="str">
        <f>編集!BX24</f>
        <v/>
      </c>
      <c r="BQ23" s="1" t="str">
        <f>編集!BY24</f>
        <v/>
      </c>
      <c r="BR23" s="1" t="str">
        <f>編集!BZ24</f>
        <v/>
      </c>
      <c r="BS23" s="1" t="str">
        <f>編集!CA24</f>
        <v/>
      </c>
      <c r="BT23" s="1" t="str">
        <f>編集!CB24</f>
        <v/>
      </c>
      <c r="BU23" s="1" t="str">
        <f>編集!CC24</f>
        <v/>
      </c>
      <c r="BV23" s="1" t="str">
        <f>編集!CD24</f>
        <v/>
      </c>
      <c r="BW23" s="1" t="str">
        <f>編集!CE24</f>
        <v/>
      </c>
      <c r="BX23" s="1" t="str">
        <f>編集!CF24</f>
        <v/>
      </c>
      <c r="BY23" s="1" t="str">
        <f>編集!CG24</f>
        <v/>
      </c>
      <c r="BZ23" s="1" t="str">
        <f>編集!CH24</f>
        <v/>
      </c>
      <c r="CA23" s="1" t="str">
        <f>編集!CI24</f>
        <v/>
      </c>
      <c r="CB23" s="1" t="str">
        <f>編集!CJ24</f>
        <v/>
      </c>
      <c r="CC23" s="1" t="str">
        <f>編集!CK24</f>
        <v/>
      </c>
      <c r="CD23" s="1" t="str">
        <f>編集!CL24</f>
        <v/>
      </c>
      <c r="CE23" s="1" t="str">
        <f>編集!CM24</f>
        <v/>
      </c>
      <c r="CF23" s="1" t="str">
        <f>編集!CN24</f>
        <v/>
      </c>
    </row>
    <row r="24" spans="1:84" x14ac:dyDescent="0.15">
      <c r="A24" s="33" t="str">
        <f>編集!A25</f>
        <v/>
      </c>
      <c r="B24" s="33" t="str">
        <f>編集!B25</f>
        <v/>
      </c>
      <c r="C24" s="33" t="str">
        <f>編集!H25</f>
        <v/>
      </c>
      <c r="D24" s="33" t="str">
        <f>編集!I25</f>
        <v/>
      </c>
      <c r="E24" s="33" t="str">
        <f>編集!J25</f>
        <v/>
      </c>
      <c r="F24" s="33" t="str">
        <f>編集!K25</f>
        <v/>
      </c>
      <c r="G24" s="33" t="str">
        <f>編集!L25</f>
        <v/>
      </c>
      <c r="H24" s="33" t="str">
        <f>編集!V25</f>
        <v/>
      </c>
      <c r="I24" s="33" t="str">
        <f>編集!M25</f>
        <v/>
      </c>
      <c r="J24" s="33" t="str">
        <f>編集!N25</f>
        <v/>
      </c>
      <c r="K24" s="33" t="str">
        <f>編集!O25</f>
        <v/>
      </c>
      <c r="L24" s="33" t="str">
        <f>編集!P25</f>
        <v/>
      </c>
      <c r="M24" s="33" t="str">
        <f>編集!Y25</f>
        <v/>
      </c>
      <c r="N24" s="33" t="str">
        <f>編集!Z25</f>
        <v/>
      </c>
      <c r="O24" s="33" t="str">
        <f>編集!W25</f>
        <v/>
      </c>
      <c r="P24" s="33" t="str">
        <f>編集!X25</f>
        <v/>
      </c>
      <c r="Q24" s="33"/>
      <c r="R24" s="33" t="str">
        <f>編集!AA25</f>
        <v/>
      </c>
      <c r="S24" s="33" t="str">
        <f>編集!AB25</f>
        <v/>
      </c>
      <c r="T24" s="33" t="str">
        <f>編集!AC25</f>
        <v/>
      </c>
      <c r="U24" s="33" t="str">
        <f>編集!AD25</f>
        <v/>
      </c>
      <c r="V24" s="33" t="str">
        <f>編集!AE25</f>
        <v/>
      </c>
      <c r="W24" s="33" t="str">
        <f>編集!AF25</f>
        <v/>
      </c>
      <c r="X24" s="33" t="str">
        <f>編集!AG25</f>
        <v/>
      </c>
      <c r="Y24" s="33" t="str">
        <f>編集!AH25</f>
        <v/>
      </c>
      <c r="Z24" s="33" t="str">
        <f>編集!AI25</f>
        <v/>
      </c>
      <c r="AA24" s="33" t="str">
        <f>編集!AJ25</f>
        <v/>
      </c>
      <c r="AB24" s="33" t="str">
        <f>編集!AK25</f>
        <v/>
      </c>
      <c r="AC24" s="33" t="str">
        <f>編集!AL25</f>
        <v/>
      </c>
      <c r="AD24" s="33" t="str">
        <f>編集!AM25</f>
        <v/>
      </c>
      <c r="AE24" s="33" t="str">
        <f>編集!AN25</f>
        <v/>
      </c>
      <c r="AF24" s="33" t="str">
        <f>編集!AO25</f>
        <v/>
      </c>
      <c r="AG24" s="33" t="str">
        <f>編集!AP25</f>
        <v/>
      </c>
      <c r="AH24" s="33" t="str">
        <f>編集!AQ25</f>
        <v/>
      </c>
      <c r="AI24" s="33" t="str">
        <f>編集!AR25</f>
        <v/>
      </c>
      <c r="AJ24" s="33" t="str">
        <f>編集!AS25</f>
        <v/>
      </c>
      <c r="AK24" s="33" t="str">
        <f>編集!AT25</f>
        <v/>
      </c>
      <c r="AL24" s="33" t="str">
        <f>編集!AU25</f>
        <v/>
      </c>
      <c r="AM24" s="33" t="str">
        <f>編集!CO25</f>
        <v/>
      </c>
      <c r="AN24" s="33" t="str">
        <f>編集!AV25</f>
        <v/>
      </c>
      <c r="AO24" s="33" t="str">
        <f>編集!AW25</f>
        <v/>
      </c>
      <c r="AP24" s="33" t="str">
        <f>編集!AX25</f>
        <v/>
      </c>
      <c r="AQ24" s="33" t="str">
        <f>編集!AY25</f>
        <v/>
      </c>
      <c r="AR24" s="33" t="str">
        <f>編集!AZ25</f>
        <v/>
      </c>
      <c r="AS24" s="33" t="str">
        <f>編集!BA25</f>
        <v/>
      </c>
      <c r="AT24" s="33" t="str">
        <f>編集!BB25</f>
        <v/>
      </c>
      <c r="AU24" s="33" t="str">
        <f>編集!BC25</f>
        <v/>
      </c>
      <c r="AV24" s="33" t="str">
        <f>編集!BD25</f>
        <v/>
      </c>
      <c r="AW24" s="33" t="str">
        <f>編集!BE25</f>
        <v/>
      </c>
      <c r="AX24" s="33" t="str">
        <f>編集!BF25</f>
        <v/>
      </c>
      <c r="AY24" s="33" t="str">
        <f>編集!BG25</f>
        <v/>
      </c>
      <c r="AZ24" s="33" t="str">
        <f>編集!BH25</f>
        <v/>
      </c>
      <c r="BA24" s="33" t="str">
        <f>編集!BI25</f>
        <v/>
      </c>
      <c r="BB24" s="33" t="str">
        <f>編集!BJ25</f>
        <v/>
      </c>
      <c r="BC24" s="33" t="str">
        <f>編集!BK25</f>
        <v/>
      </c>
      <c r="BD24" s="33" t="str">
        <f>編集!BL25</f>
        <v/>
      </c>
      <c r="BE24" s="33" t="str">
        <f>編集!BM25</f>
        <v/>
      </c>
      <c r="BF24" s="33" t="str">
        <f>編集!BN25</f>
        <v/>
      </c>
      <c r="BG24" s="33" t="str">
        <f>編集!BO25</f>
        <v/>
      </c>
      <c r="BH24" s="33" t="str">
        <f>編集!BP25</f>
        <v/>
      </c>
      <c r="BI24" s="1" t="str">
        <f>編集!BQ25</f>
        <v/>
      </c>
      <c r="BJ24" s="1" t="str">
        <f>編集!BR25</f>
        <v/>
      </c>
      <c r="BK24" s="1" t="str">
        <f>編集!BS25</f>
        <v/>
      </c>
      <c r="BL24" s="1" t="str">
        <f>編集!BT25</f>
        <v/>
      </c>
      <c r="BM24" s="1" t="str">
        <f>編集!BU25</f>
        <v/>
      </c>
      <c r="BN24" s="1" t="str">
        <f>編集!BV25</f>
        <v/>
      </c>
      <c r="BO24" s="1" t="str">
        <f>編集!BW25</f>
        <v/>
      </c>
      <c r="BP24" s="1" t="str">
        <f>編集!BX25</f>
        <v/>
      </c>
      <c r="BQ24" s="1" t="str">
        <f>編集!BY25</f>
        <v/>
      </c>
      <c r="BR24" s="1" t="str">
        <f>編集!BZ25</f>
        <v/>
      </c>
      <c r="BS24" s="1" t="str">
        <f>編集!CA25</f>
        <v/>
      </c>
      <c r="BT24" s="1" t="str">
        <f>編集!CB25</f>
        <v/>
      </c>
      <c r="BU24" s="1" t="str">
        <f>編集!CC25</f>
        <v/>
      </c>
      <c r="BV24" s="1" t="str">
        <f>編集!CD25</f>
        <v/>
      </c>
      <c r="BW24" s="1" t="str">
        <f>編集!CE25</f>
        <v/>
      </c>
      <c r="BX24" s="1" t="str">
        <f>編集!CF25</f>
        <v/>
      </c>
      <c r="BY24" s="1" t="str">
        <f>編集!CG25</f>
        <v/>
      </c>
      <c r="BZ24" s="1" t="str">
        <f>編集!CH25</f>
        <v/>
      </c>
      <c r="CA24" s="1" t="str">
        <f>編集!CI25</f>
        <v/>
      </c>
      <c r="CB24" s="1" t="str">
        <f>編集!CJ25</f>
        <v/>
      </c>
      <c r="CC24" s="1" t="str">
        <f>編集!CK25</f>
        <v/>
      </c>
      <c r="CD24" s="1" t="str">
        <f>編集!CL25</f>
        <v/>
      </c>
      <c r="CE24" s="1" t="str">
        <f>編集!CM25</f>
        <v/>
      </c>
      <c r="CF24" s="1" t="str">
        <f>編集!CN25</f>
        <v/>
      </c>
    </row>
    <row r="25" spans="1:84" x14ac:dyDescent="0.15">
      <c r="A25" s="33" t="str">
        <f>編集!A26</f>
        <v/>
      </c>
      <c r="B25" s="33" t="str">
        <f>編集!B26</f>
        <v/>
      </c>
      <c r="C25" s="33" t="str">
        <f>編集!H26</f>
        <v/>
      </c>
      <c r="D25" s="33" t="str">
        <f>編集!I26</f>
        <v/>
      </c>
      <c r="E25" s="33" t="str">
        <f>編集!J26</f>
        <v/>
      </c>
      <c r="F25" s="33" t="str">
        <f>編集!K26</f>
        <v/>
      </c>
      <c r="G25" s="33" t="str">
        <f>編集!L26</f>
        <v/>
      </c>
      <c r="H25" s="33" t="str">
        <f>編集!V26</f>
        <v/>
      </c>
      <c r="I25" s="33" t="str">
        <f>編集!M26</f>
        <v/>
      </c>
      <c r="J25" s="33" t="str">
        <f>編集!N26</f>
        <v/>
      </c>
      <c r="K25" s="33" t="str">
        <f>編集!O26</f>
        <v/>
      </c>
      <c r="L25" s="33" t="str">
        <f>編集!P26</f>
        <v/>
      </c>
      <c r="M25" s="33" t="str">
        <f>編集!Y26</f>
        <v/>
      </c>
      <c r="N25" s="33" t="str">
        <f>編集!Z26</f>
        <v/>
      </c>
      <c r="O25" s="33" t="str">
        <f>編集!W26</f>
        <v/>
      </c>
      <c r="P25" s="33" t="str">
        <f>編集!X26</f>
        <v/>
      </c>
      <c r="Q25" s="33"/>
      <c r="R25" s="33" t="str">
        <f>編集!AA26</f>
        <v/>
      </c>
      <c r="S25" s="33" t="str">
        <f>編集!AB26</f>
        <v/>
      </c>
      <c r="T25" s="33" t="str">
        <f>編集!AC26</f>
        <v/>
      </c>
      <c r="U25" s="33" t="str">
        <f>編集!AD26</f>
        <v/>
      </c>
      <c r="V25" s="33" t="str">
        <f>編集!AE26</f>
        <v/>
      </c>
      <c r="W25" s="33" t="str">
        <f>編集!AF26</f>
        <v/>
      </c>
      <c r="X25" s="33" t="str">
        <f>編集!AG26</f>
        <v/>
      </c>
      <c r="Y25" s="33" t="str">
        <f>編集!AH26</f>
        <v/>
      </c>
      <c r="Z25" s="33" t="str">
        <f>編集!AI26</f>
        <v/>
      </c>
      <c r="AA25" s="33" t="str">
        <f>編集!AJ26</f>
        <v/>
      </c>
      <c r="AB25" s="33" t="str">
        <f>編集!AK26</f>
        <v/>
      </c>
      <c r="AC25" s="33" t="str">
        <f>編集!AL26</f>
        <v/>
      </c>
      <c r="AD25" s="33" t="str">
        <f>編集!AM26</f>
        <v/>
      </c>
      <c r="AE25" s="33" t="str">
        <f>編集!AN26</f>
        <v/>
      </c>
      <c r="AF25" s="33" t="str">
        <f>編集!AO26</f>
        <v/>
      </c>
      <c r="AG25" s="33" t="str">
        <f>編集!AP26</f>
        <v/>
      </c>
      <c r="AH25" s="33" t="str">
        <f>編集!AQ26</f>
        <v/>
      </c>
      <c r="AI25" s="33" t="str">
        <f>編集!AR26</f>
        <v/>
      </c>
      <c r="AJ25" s="33" t="str">
        <f>編集!AS26</f>
        <v/>
      </c>
      <c r="AK25" s="33" t="str">
        <f>編集!AT26</f>
        <v/>
      </c>
      <c r="AL25" s="33" t="str">
        <f>編集!AU26</f>
        <v/>
      </c>
      <c r="AM25" s="33" t="str">
        <f>編集!CO26</f>
        <v/>
      </c>
      <c r="AN25" s="33" t="str">
        <f>編集!AV26</f>
        <v/>
      </c>
      <c r="AO25" s="33" t="str">
        <f>編集!AW26</f>
        <v/>
      </c>
      <c r="AP25" s="33" t="str">
        <f>編集!AX26</f>
        <v/>
      </c>
      <c r="AQ25" s="33" t="str">
        <f>編集!AY26</f>
        <v/>
      </c>
      <c r="AR25" s="33" t="str">
        <f>編集!AZ26</f>
        <v/>
      </c>
      <c r="AS25" s="33" t="str">
        <f>編集!BA26</f>
        <v/>
      </c>
      <c r="AT25" s="33" t="str">
        <f>編集!BB26</f>
        <v/>
      </c>
      <c r="AU25" s="33" t="str">
        <f>編集!BC26</f>
        <v/>
      </c>
      <c r="AV25" s="33" t="str">
        <f>編集!BD26</f>
        <v/>
      </c>
      <c r="AW25" s="33" t="str">
        <f>編集!BE26</f>
        <v/>
      </c>
      <c r="AX25" s="33" t="str">
        <f>編集!BF26</f>
        <v/>
      </c>
      <c r="AY25" s="33" t="str">
        <f>編集!BG26</f>
        <v/>
      </c>
      <c r="AZ25" s="33" t="str">
        <f>編集!BH26</f>
        <v/>
      </c>
      <c r="BA25" s="33" t="str">
        <f>編集!BI26</f>
        <v/>
      </c>
      <c r="BB25" s="33" t="str">
        <f>編集!BJ26</f>
        <v/>
      </c>
      <c r="BC25" s="33" t="str">
        <f>編集!BK26</f>
        <v/>
      </c>
      <c r="BD25" s="33" t="str">
        <f>編集!BL26</f>
        <v/>
      </c>
      <c r="BE25" s="33" t="str">
        <f>編集!BM26</f>
        <v/>
      </c>
      <c r="BF25" s="33" t="str">
        <f>編集!BN26</f>
        <v/>
      </c>
      <c r="BG25" s="33" t="str">
        <f>編集!BO26</f>
        <v/>
      </c>
      <c r="BH25" s="33" t="str">
        <f>編集!BP26</f>
        <v/>
      </c>
      <c r="BI25" s="1" t="str">
        <f>編集!BQ26</f>
        <v/>
      </c>
      <c r="BJ25" s="1" t="str">
        <f>編集!BR26</f>
        <v/>
      </c>
      <c r="BK25" s="1" t="str">
        <f>編集!BS26</f>
        <v/>
      </c>
      <c r="BL25" s="1" t="str">
        <f>編集!BT26</f>
        <v/>
      </c>
      <c r="BM25" s="1" t="str">
        <f>編集!BU26</f>
        <v/>
      </c>
      <c r="BN25" s="1" t="str">
        <f>編集!BV26</f>
        <v/>
      </c>
      <c r="BO25" s="1" t="str">
        <f>編集!BW26</f>
        <v/>
      </c>
      <c r="BP25" s="1" t="str">
        <f>編集!BX26</f>
        <v/>
      </c>
      <c r="BQ25" s="1" t="str">
        <f>編集!BY26</f>
        <v/>
      </c>
      <c r="BR25" s="1" t="str">
        <f>編集!BZ26</f>
        <v/>
      </c>
      <c r="BS25" s="1" t="str">
        <f>編集!CA26</f>
        <v/>
      </c>
      <c r="BT25" s="1" t="str">
        <f>編集!CB26</f>
        <v/>
      </c>
      <c r="BU25" s="1" t="str">
        <f>編集!CC26</f>
        <v/>
      </c>
      <c r="BV25" s="1" t="str">
        <f>編集!CD26</f>
        <v/>
      </c>
      <c r="BW25" s="1" t="str">
        <f>編集!CE26</f>
        <v/>
      </c>
      <c r="BX25" s="1" t="str">
        <f>編集!CF26</f>
        <v/>
      </c>
      <c r="BY25" s="1" t="str">
        <f>編集!CG26</f>
        <v/>
      </c>
      <c r="BZ25" s="1" t="str">
        <f>編集!CH26</f>
        <v/>
      </c>
      <c r="CA25" s="1" t="str">
        <f>編集!CI26</f>
        <v/>
      </c>
      <c r="CB25" s="1" t="str">
        <f>編集!CJ26</f>
        <v/>
      </c>
      <c r="CC25" s="1" t="str">
        <f>編集!CK26</f>
        <v/>
      </c>
      <c r="CD25" s="1" t="str">
        <f>編集!CL26</f>
        <v/>
      </c>
      <c r="CE25" s="1" t="str">
        <f>編集!CM26</f>
        <v/>
      </c>
      <c r="CF25" s="1" t="str">
        <f>編集!CN26</f>
        <v/>
      </c>
    </row>
    <row r="26" spans="1:84" x14ac:dyDescent="0.15">
      <c r="A26" s="33" t="str">
        <f>編集!A27</f>
        <v/>
      </c>
      <c r="B26" s="33" t="str">
        <f>編集!B27</f>
        <v/>
      </c>
      <c r="C26" s="33" t="str">
        <f>編集!H27</f>
        <v/>
      </c>
      <c r="D26" s="33" t="str">
        <f>編集!I27</f>
        <v/>
      </c>
      <c r="E26" s="33" t="str">
        <f>編集!J27</f>
        <v/>
      </c>
      <c r="F26" s="33" t="str">
        <f>編集!K27</f>
        <v/>
      </c>
      <c r="G26" s="33" t="str">
        <f>編集!L27</f>
        <v/>
      </c>
      <c r="H26" s="33" t="str">
        <f>編集!V27</f>
        <v/>
      </c>
      <c r="I26" s="33" t="str">
        <f>編集!M27</f>
        <v/>
      </c>
      <c r="J26" s="33" t="str">
        <f>編集!N27</f>
        <v/>
      </c>
      <c r="K26" s="33" t="str">
        <f>編集!O27</f>
        <v/>
      </c>
      <c r="L26" s="33" t="str">
        <f>編集!P27</f>
        <v/>
      </c>
      <c r="M26" s="33" t="str">
        <f>編集!Y27</f>
        <v/>
      </c>
      <c r="N26" s="33" t="str">
        <f>編集!Z27</f>
        <v/>
      </c>
      <c r="O26" s="33" t="str">
        <f>編集!W27</f>
        <v/>
      </c>
      <c r="P26" s="33" t="str">
        <f>編集!X27</f>
        <v/>
      </c>
      <c r="Q26" s="33"/>
      <c r="R26" s="33" t="str">
        <f>編集!AA27</f>
        <v/>
      </c>
      <c r="S26" s="33" t="str">
        <f>編集!AB27</f>
        <v/>
      </c>
      <c r="T26" s="33" t="str">
        <f>編集!AC27</f>
        <v/>
      </c>
      <c r="U26" s="33" t="str">
        <f>編集!AD27</f>
        <v/>
      </c>
      <c r="V26" s="33" t="str">
        <f>編集!AE27</f>
        <v/>
      </c>
      <c r="W26" s="33" t="str">
        <f>編集!AF27</f>
        <v/>
      </c>
      <c r="X26" s="33" t="str">
        <f>編集!AG27</f>
        <v/>
      </c>
      <c r="Y26" s="33" t="str">
        <f>編集!AH27</f>
        <v/>
      </c>
      <c r="Z26" s="33" t="str">
        <f>編集!AI27</f>
        <v/>
      </c>
      <c r="AA26" s="33" t="str">
        <f>編集!AJ27</f>
        <v/>
      </c>
      <c r="AB26" s="33" t="str">
        <f>編集!AK27</f>
        <v/>
      </c>
      <c r="AC26" s="33" t="str">
        <f>編集!AL27</f>
        <v/>
      </c>
      <c r="AD26" s="33" t="str">
        <f>編集!AM27</f>
        <v/>
      </c>
      <c r="AE26" s="33" t="str">
        <f>編集!AN27</f>
        <v/>
      </c>
      <c r="AF26" s="33" t="str">
        <f>編集!AO27</f>
        <v/>
      </c>
      <c r="AG26" s="33" t="str">
        <f>編集!AP27</f>
        <v/>
      </c>
      <c r="AH26" s="33" t="str">
        <f>編集!AQ27</f>
        <v/>
      </c>
      <c r="AI26" s="33" t="str">
        <f>編集!AR27</f>
        <v/>
      </c>
      <c r="AJ26" s="33" t="str">
        <f>編集!AS27</f>
        <v/>
      </c>
      <c r="AK26" s="33" t="str">
        <f>編集!AT27</f>
        <v/>
      </c>
      <c r="AL26" s="33" t="str">
        <f>編集!AU27</f>
        <v/>
      </c>
      <c r="AM26" s="33" t="str">
        <f>編集!CO27</f>
        <v/>
      </c>
      <c r="AN26" s="33" t="str">
        <f>編集!AV27</f>
        <v/>
      </c>
      <c r="AO26" s="33" t="str">
        <f>編集!AW27</f>
        <v/>
      </c>
      <c r="AP26" s="33" t="str">
        <f>編集!AX27</f>
        <v/>
      </c>
      <c r="AQ26" s="33" t="str">
        <f>編集!AY27</f>
        <v/>
      </c>
      <c r="AR26" s="33" t="str">
        <f>編集!AZ27</f>
        <v/>
      </c>
      <c r="AS26" s="33" t="str">
        <f>編集!BA27</f>
        <v/>
      </c>
      <c r="AT26" s="33" t="str">
        <f>編集!BB27</f>
        <v/>
      </c>
      <c r="AU26" s="33" t="str">
        <f>編集!BC27</f>
        <v/>
      </c>
      <c r="AV26" s="33" t="str">
        <f>編集!BD27</f>
        <v/>
      </c>
      <c r="AW26" s="33" t="str">
        <f>編集!BE27</f>
        <v/>
      </c>
      <c r="AX26" s="33" t="str">
        <f>編集!BF27</f>
        <v/>
      </c>
      <c r="AY26" s="33" t="str">
        <f>編集!BG27</f>
        <v/>
      </c>
      <c r="AZ26" s="33" t="str">
        <f>編集!BH27</f>
        <v/>
      </c>
      <c r="BA26" s="33" t="str">
        <f>編集!BI27</f>
        <v/>
      </c>
      <c r="BB26" s="33" t="str">
        <f>編集!BJ27</f>
        <v/>
      </c>
      <c r="BC26" s="33" t="str">
        <f>編集!BK27</f>
        <v/>
      </c>
      <c r="BD26" s="33" t="str">
        <f>編集!BL27</f>
        <v/>
      </c>
      <c r="BE26" s="33" t="str">
        <f>編集!BM27</f>
        <v/>
      </c>
      <c r="BF26" s="33" t="str">
        <f>編集!BN27</f>
        <v/>
      </c>
      <c r="BG26" s="33" t="str">
        <f>編集!BO27</f>
        <v/>
      </c>
      <c r="BH26" s="33" t="str">
        <f>編集!BP27</f>
        <v/>
      </c>
      <c r="BI26" s="1" t="str">
        <f>編集!BQ27</f>
        <v/>
      </c>
      <c r="BJ26" s="1" t="str">
        <f>編集!BR27</f>
        <v/>
      </c>
      <c r="BK26" s="1" t="str">
        <f>編集!BS27</f>
        <v/>
      </c>
      <c r="BL26" s="1" t="str">
        <f>編集!BT27</f>
        <v/>
      </c>
      <c r="BM26" s="1" t="str">
        <f>編集!BU27</f>
        <v/>
      </c>
      <c r="BN26" s="1" t="str">
        <f>編集!BV27</f>
        <v/>
      </c>
      <c r="BO26" s="1" t="str">
        <f>編集!BW27</f>
        <v/>
      </c>
      <c r="BP26" s="1" t="str">
        <f>編集!BX27</f>
        <v/>
      </c>
      <c r="BQ26" s="1" t="str">
        <f>編集!BY27</f>
        <v/>
      </c>
      <c r="BR26" s="1" t="str">
        <f>編集!BZ27</f>
        <v/>
      </c>
      <c r="BS26" s="1" t="str">
        <f>編集!CA27</f>
        <v/>
      </c>
      <c r="BT26" s="1" t="str">
        <f>編集!CB27</f>
        <v/>
      </c>
      <c r="BU26" s="1" t="str">
        <f>編集!CC27</f>
        <v/>
      </c>
      <c r="BV26" s="1" t="str">
        <f>編集!CD27</f>
        <v/>
      </c>
      <c r="BW26" s="1" t="str">
        <f>編集!CE27</f>
        <v/>
      </c>
      <c r="BX26" s="1" t="str">
        <f>編集!CF27</f>
        <v/>
      </c>
      <c r="BY26" s="1" t="str">
        <f>編集!CG27</f>
        <v/>
      </c>
      <c r="BZ26" s="1" t="str">
        <f>編集!CH27</f>
        <v/>
      </c>
      <c r="CA26" s="1" t="str">
        <f>編集!CI27</f>
        <v/>
      </c>
      <c r="CB26" s="1" t="str">
        <f>編集!CJ27</f>
        <v/>
      </c>
      <c r="CC26" s="1" t="str">
        <f>編集!CK27</f>
        <v/>
      </c>
      <c r="CD26" s="1" t="str">
        <f>編集!CL27</f>
        <v/>
      </c>
      <c r="CE26" s="1" t="str">
        <f>編集!CM27</f>
        <v/>
      </c>
      <c r="CF26" s="1" t="str">
        <f>編集!CN27</f>
        <v/>
      </c>
    </row>
    <row r="27" spans="1:84" x14ac:dyDescent="0.15">
      <c r="A27" s="33" t="str">
        <f>編集!A28</f>
        <v/>
      </c>
      <c r="B27" s="33" t="str">
        <f>編集!B28</f>
        <v/>
      </c>
      <c r="C27" s="33" t="str">
        <f>編集!H28</f>
        <v/>
      </c>
      <c r="D27" s="33" t="str">
        <f>編集!I28</f>
        <v/>
      </c>
      <c r="E27" s="33" t="str">
        <f>編集!J28</f>
        <v/>
      </c>
      <c r="F27" s="33" t="str">
        <f>編集!K28</f>
        <v/>
      </c>
      <c r="G27" s="33" t="str">
        <f>編集!L28</f>
        <v/>
      </c>
      <c r="H27" s="33" t="str">
        <f>編集!V28</f>
        <v/>
      </c>
      <c r="I27" s="33" t="str">
        <f>編集!M28</f>
        <v/>
      </c>
      <c r="J27" s="33" t="str">
        <f>編集!N28</f>
        <v/>
      </c>
      <c r="K27" s="33" t="str">
        <f>編集!O28</f>
        <v/>
      </c>
      <c r="L27" s="33" t="str">
        <f>編集!P28</f>
        <v/>
      </c>
      <c r="M27" s="33" t="str">
        <f>編集!Y28</f>
        <v/>
      </c>
      <c r="N27" s="33" t="str">
        <f>編集!Z28</f>
        <v/>
      </c>
      <c r="O27" s="33" t="str">
        <f>編集!W28</f>
        <v/>
      </c>
      <c r="P27" s="33" t="str">
        <f>編集!X28</f>
        <v/>
      </c>
      <c r="Q27" s="33"/>
      <c r="R27" s="33" t="str">
        <f>編集!AA28</f>
        <v/>
      </c>
      <c r="S27" s="33" t="str">
        <f>編集!AB28</f>
        <v/>
      </c>
      <c r="T27" s="33" t="str">
        <f>編集!AC28</f>
        <v/>
      </c>
      <c r="U27" s="33" t="str">
        <f>編集!AD28</f>
        <v/>
      </c>
      <c r="V27" s="33" t="str">
        <f>編集!AE28</f>
        <v/>
      </c>
      <c r="W27" s="33" t="str">
        <f>編集!AF28</f>
        <v/>
      </c>
      <c r="X27" s="33" t="str">
        <f>編集!AG28</f>
        <v/>
      </c>
      <c r="Y27" s="33" t="str">
        <f>編集!AH28</f>
        <v/>
      </c>
      <c r="Z27" s="33" t="str">
        <f>編集!AI28</f>
        <v/>
      </c>
      <c r="AA27" s="33" t="str">
        <f>編集!AJ28</f>
        <v/>
      </c>
      <c r="AB27" s="33" t="str">
        <f>編集!AK28</f>
        <v/>
      </c>
      <c r="AC27" s="33" t="str">
        <f>編集!AL28</f>
        <v/>
      </c>
      <c r="AD27" s="33" t="str">
        <f>編集!AM28</f>
        <v/>
      </c>
      <c r="AE27" s="33" t="str">
        <f>編集!AN28</f>
        <v/>
      </c>
      <c r="AF27" s="33" t="str">
        <f>編集!AO28</f>
        <v/>
      </c>
      <c r="AG27" s="33" t="str">
        <f>編集!AP28</f>
        <v/>
      </c>
      <c r="AH27" s="33" t="str">
        <f>編集!AQ28</f>
        <v/>
      </c>
      <c r="AI27" s="33" t="str">
        <f>編集!AR28</f>
        <v/>
      </c>
      <c r="AJ27" s="33" t="str">
        <f>編集!AS28</f>
        <v/>
      </c>
      <c r="AK27" s="33" t="str">
        <f>編集!AT28</f>
        <v/>
      </c>
      <c r="AL27" s="33" t="str">
        <f>編集!AU28</f>
        <v/>
      </c>
      <c r="AM27" s="33" t="str">
        <f>編集!CO28</f>
        <v/>
      </c>
      <c r="AN27" s="33" t="str">
        <f>編集!AV28</f>
        <v/>
      </c>
      <c r="AO27" s="33" t="str">
        <f>編集!AW28</f>
        <v/>
      </c>
      <c r="AP27" s="33" t="str">
        <f>編集!AX28</f>
        <v/>
      </c>
      <c r="AQ27" s="33" t="str">
        <f>編集!AY28</f>
        <v/>
      </c>
      <c r="AR27" s="33" t="str">
        <f>編集!AZ28</f>
        <v/>
      </c>
      <c r="AS27" s="33" t="str">
        <f>編集!BA28</f>
        <v/>
      </c>
      <c r="AT27" s="33" t="str">
        <f>編集!BB28</f>
        <v/>
      </c>
      <c r="AU27" s="33" t="str">
        <f>編集!BC28</f>
        <v/>
      </c>
      <c r="AV27" s="33" t="str">
        <f>編集!BD28</f>
        <v/>
      </c>
      <c r="AW27" s="33" t="str">
        <f>編集!BE28</f>
        <v/>
      </c>
      <c r="AX27" s="33" t="str">
        <f>編集!BF28</f>
        <v/>
      </c>
      <c r="AY27" s="33" t="str">
        <f>編集!BG28</f>
        <v/>
      </c>
      <c r="AZ27" s="33" t="str">
        <f>編集!BH28</f>
        <v/>
      </c>
      <c r="BA27" s="33" t="str">
        <f>編集!BI28</f>
        <v/>
      </c>
      <c r="BB27" s="33" t="str">
        <f>編集!BJ28</f>
        <v/>
      </c>
      <c r="BC27" s="33" t="str">
        <f>編集!BK28</f>
        <v/>
      </c>
      <c r="BD27" s="33" t="str">
        <f>編集!BL28</f>
        <v/>
      </c>
      <c r="BE27" s="33" t="str">
        <f>編集!BM28</f>
        <v/>
      </c>
      <c r="BF27" s="33" t="str">
        <f>編集!BN28</f>
        <v/>
      </c>
      <c r="BG27" s="33" t="str">
        <f>編集!BO28</f>
        <v/>
      </c>
      <c r="BH27" s="33" t="str">
        <f>編集!BP28</f>
        <v/>
      </c>
      <c r="BI27" s="1" t="str">
        <f>編集!BQ28</f>
        <v/>
      </c>
      <c r="BJ27" s="1" t="str">
        <f>編集!BR28</f>
        <v/>
      </c>
      <c r="BK27" s="1" t="str">
        <f>編集!BS28</f>
        <v/>
      </c>
      <c r="BL27" s="1" t="str">
        <f>編集!BT28</f>
        <v/>
      </c>
      <c r="BM27" s="1" t="str">
        <f>編集!BU28</f>
        <v/>
      </c>
      <c r="BN27" s="1" t="str">
        <f>編集!BV28</f>
        <v/>
      </c>
      <c r="BO27" s="1" t="str">
        <f>編集!BW28</f>
        <v/>
      </c>
      <c r="BP27" s="1" t="str">
        <f>編集!BX28</f>
        <v/>
      </c>
      <c r="BQ27" s="1" t="str">
        <f>編集!BY28</f>
        <v/>
      </c>
      <c r="BR27" s="1" t="str">
        <f>編集!BZ28</f>
        <v/>
      </c>
      <c r="BS27" s="1" t="str">
        <f>編集!CA28</f>
        <v/>
      </c>
      <c r="BT27" s="1" t="str">
        <f>編集!CB28</f>
        <v/>
      </c>
      <c r="BU27" s="1" t="str">
        <f>編集!CC28</f>
        <v/>
      </c>
      <c r="BV27" s="1" t="str">
        <f>編集!CD28</f>
        <v/>
      </c>
      <c r="BW27" s="1" t="str">
        <f>編集!CE28</f>
        <v/>
      </c>
      <c r="BX27" s="1" t="str">
        <f>編集!CF28</f>
        <v/>
      </c>
      <c r="BY27" s="1" t="str">
        <f>編集!CG28</f>
        <v/>
      </c>
      <c r="BZ27" s="1" t="str">
        <f>編集!CH28</f>
        <v/>
      </c>
      <c r="CA27" s="1" t="str">
        <f>編集!CI28</f>
        <v/>
      </c>
      <c r="CB27" s="1" t="str">
        <f>編集!CJ28</f>
        <v/>
      </c>
      <c r="CC27" s="1" t="str">
        <f>編集!CK28</f>
        <v/>
      </c>
      <c r="CD27" s="1" t="str">
        <f>編集!CL28</f>
        <v/>
      </c>
      <c r="CE27" s="1" t="str">
        <f>編集!CM28</f>
        <v/>
      </c>
      <c r="CF27" s="1" t="str">
        <f>編集!CN28</f>
        <v/>
      </c>
    </row>
    <row r="28" spans="1:84" x14ac:dyDescent="0.15">
      <c r="A28" s="33" t="str">
        <f>編集!A29</f>
        <v/>
      </c>
      <c r="B28" s="33" t="str">
        <f>編集!B29</f>
        <v/>
      </c>
      <c r="C28" s="33" t="str">
        <f>編集!H29</f>
        <v/>
      </c>
      <c r="D28" s="33" t="str">
        <f>編集!I29</f>
        <v/>
      </c>
      <c r="E28" s="33" t="str">
        <f>編集!J29</f>
        <v/>
      </c>
      <c r="F28" s="33" t="str">
        <f>編集!K29</f>
        <v/>
      </c>
      <c r="G28" s="33" t="str">
        <f>編集!L29</f>
        <v/>
      </c>
      <c r="H28" s="33" t="str">
        <f>編集!V29</f>
        <v/>
      </c>
      <c r="I28" s="33" t="str">
        <f>編集!M29</f>
        <v/>
      </c>
      <c r="J28" s="33" t="str">
        <f>編集!N29</f>
        <v/>
      </c>
      <c r="K28" s="33" t="str">
        <f>編集!O29</f>
        <v/>
      </c>
      <c r="L28" s="33" t="str">
        <f>編集!P29</f>
        <v/>
      </c>
      <c r="M28" s="33" t="str">
        <f>編集!Y29</f>
        <v/>
      </c>
      <c r="N28" s="33" t="str">
        <f>編集!Z29</f>
        <v/>
      </c>
      <c r="O28" s="33" t="str">
        <f>編集!W29</f>
        <v/>
      </c>
      <c r="P28" s="33" t="str">
        <f>編集!X29</f>
        <v/>
      </c>
      <c r="Q28" s="33"/>
      <c r="R28" s="33" t="str">
        <f>編集!AA29</f>
        <v/>
      </c>
      <c r="S28" s="33" t="str">
        <f>編集!AB29</f>
        <v/>
      </c>
      <c r="T28" s="33" t="str">
        <f>編集!AC29</f>
        <v/>
      </c>
      <c r="U28" s="33" t="str">
        <f>編集!AD29</f>
        <v/>
      </c>
      <c r="V28" s="33" t="str">
        <f>編集!AE29</f>
        <v/>
      </c>
      <c r="W28" s="33" t="str">
        <f>編集!AF29</f>
        <v/>
      </c>
      <c r="X28" s="33" t="str">
        <f>編集!AG29</f>
        <v/>
      </c>
      <c r="Y28" s="33" t="str">
        <f>編集!AH29</f>
        <v/>
      </c>
      <c r="Z28" s="33" t="str">
        <f>編集!AI29</f>
        <v/>
      </c>
      <c r="AA28" s="33" t="str">
        <f>編集!AJ29</f>
        <v/>
      </c>
      <c r="AB28" s="33" t="str">
        <f>編集!AK29</f>
        <v/>
      </c>
      <c r="AC28" s="33" t="str">
        <f>編集!AL29</f>
        <v/>
      </c>
      <c r="AD28" s="33" t="str">
        <f>編集!AM29</f>
        <v/>
      </c>
      <c r="AE28" s="33" t="str">
        <f>編集!AN29</f>
        <v/>
      </c>
      <c r="AF28" s="33" t="str">
        <f>編集!AO29</f>
        <v/>
      </c>
      <c r="AG28" s="33" t="str">
        <f>編集!AP29</f>
        <v/>
      </c>
      <c r="AH28" s="33" t="str">
        <f>編集!AQ29</f>
        <v/>
      </c>
      <c r="AI28" s="33" t="str">
        <f>編集!AR29</f>
        <v/>
      </c>
      <c r="AJ28" s="33" t="str">
        <f>編集!AS29</f>
        <v/>
      </c>
      <c r="AK28" s="33" t="str">
        <f>編集!AT29</f>
        <v/>
      </c>
      <c r="AL28" s="33" t="str">
        <f>編集!AU29</f>
        <v/>
      </c>
      <c r="AM28" s="33" t="str">
        <f>編集!CO29</f>
        <v/>
      </c>
      <c r="AN28" s="33" t="str">
        <f>編集!AV29</f>
        <v/>
      </c>
      <c r="AO28" s="33" t="str">
        <f>編集!AW29</f>
        <v/>
      </c>
      <c r="AP28" s="33" t="str">
        <f>編集!AX29</f>
        <v/>
      </c>
      <c r="AQ28" s="33" t="str">
        <f>編集!AY29</f>
        <v/>
      </c>
      <c r="AR28" s="33" t="str">
        <f>編集!AZ29</f>
        <v/>
      </c>
      <c r="AS28" s="33" t="str">
        <f>編集!BA29</f>
        <v/>
      </c>
      <c r="AT28" s="33" t="str">
        <f>編集!BB29</f>
        <v/>
      </c>
      <c r="AU28" s="33" t="str">
        <f>編集!BC29</f>
        <v/>
      </c>
      <c r="AV28" s="33" t="str">
        <f>編集!BD29</f>
        <v/>
      </c>
      <c r="AW28" s="33" t="str">
        <f>編集!BE29</f>
        <v/>
      </c>
      <c r="AX28" s="33" t="str">
        <f>編集!BF29</f>
        <v/>
      </c>
      <c r="AY28" s="33" t="str">
        <f>編集!BG29</f>
        <v/>
      </c>
      <c r="AZ28" s="33" t="str">
        <f>編集!BH29</f>
        <v/>
      </c>
      <c r="BA28" s="33" t="str">
        <f>編集!BI29</f>
        <v/>
      </c>
      <c r="BB28" s="33" t="str">
        <f>編集!BJ29</f>
        <v/>
      </c>
      <c r="BC28" s="33" t="str">
        <f>編集!BK29</f>
        <v/>
      </c>
      <c r="BD28" s="33" t="str">
        <f>編集!BL29</f>
        <v/>
      </c>
      <c r="BE28" s="33" t="str">
        <f>編集!BM29</f>
        <v/>
      </c>
      <c r="BF28" s="33" t="str">
        <f>編集!BN29</f>
        <v/>
      </c>
      <c r="BG28" s="33" t="str">
        <f>編集!BO29</f>
        <v/>
      </c>
      <c r="BH28" s="33" t="str">
        <f>編集!BP29</f>
        <v/>
      </c>
      <c r="BI28" s="1" t="str">
        <f>編集!BQ29</f>
        <v/>
      </c>
      <c r="BJ28" s="1" t="str">
        <f>編集!BR29</f>
        <v/>
      </c>
      <c r="BK28" s="1" t="str">
        <f>編集!BS29</f>
        <v/>
      </c>
      <c r="BL28" s="1" t="str">
        <f>編集!BT29</f>
        <v/>
      </c>
      <c r="BM28" s="1" t="str">
        <f>編集!BU29</f>
        <v/>
      </c>
      <c r="BN28" s="1" t="str">
        <f>編集!BV29</f>
        <v/>
      </c>
      <c r="BO28" s="1" t="str">
        <f>編集!BW29</f>
        <v/>
      </c>
      <c r="BP28" s="1" t="str">
        <f>編集!BX29</f>
        <v/>
      </c>
      <c r="BQ28" s="1" t="str">
        <f>編集!BY29</f>
        <v/>
      </c>
      <c r="BR28" s="1" t="str">
        <f>編集!BZ29</f>
        <v/>
      </c>
      <c r="BS28" s="1" t="str">
        <f>編集!CA29</f>
        <v/>
      </c>
      <c r="BT28" s="1" t="str">
        <f>編集!CB29</f>
        <v/>
      </c>
      <c r="BU28" s="1" t="str">
        <f>編集!CC29</f>
        <v/>
      </c>
      <c r="BV28" s="1" t="str">
        <f>編集!CD29</f>
        <v/>
      </c>
      <c r="BW28" s="1" t="str">
        <f>編集!CE29</f>
        <v/>
      </c>
      <c r="BX28" s="1" t="str">
        <f>編集!CF29</f>
        <v/>
      </c>
      <c r="BY28" s="1" t="str">
        <f>編集!CG29</f>
        <v/>
      </c>
      <c r="BZ28" s="1" t="str">
        <f>編集!CH29</f>
        <v/>
      </c>
      <c r="CA28" s="1" t="str">
        <f>編集!CI29</f>
        <v/>
      </c>
      <c r="CB28" s="1" t="str">
        <f>編集!CJ29</f>
        <v/>
      </c>
      <c r="CC28" s="1" t="str">
        <f>編集!CK29</f>
        <v/>
      </c>
      <c r="CD28" s="1" t="str">
        <f>編集!CL29</f>
        <v/>
      </c>
      <c r="CE28" s="1" t="str">
        <f>編集!CM29</f>
        <v/>
      </c>
      <c r="CF28" s="1" t="str">
        <f>編集!CN29</f>
        <v/>
      </c>
    </row>
    <row r="29" spans="1:84" x14ac:dyDescent="0.15">
      <c r="A29" s="33" t="str">
        <f>編集!A30</f>
        <v/>
      </c>
      <c r="B29" s="33" t="str">
        <f>編集!B30</f>
        <v/>
      </c>
      <c r="C29" s="33" t="str">
        <f>編集!H30</f>
        <v/>
      </c>
      <c r="D29" s="33" t="str">
        <f>編集!I30</f>
        <v/>
      </c>
      <c r="E29" s="33" t="str">
        <f>編集!J30</f>
        <v/>
      </c>
      <c r="F29" s="33" t="str">
        <f>編集!K30</f>
        <v/>
      </c>
      <c r="G29" s="33" t="str">
        <f>編集!L30</f>
        <v/>
      </c>
      <c r="H29" s="33" t="str">
        <f>編集!V30</f>
        <v/>
      </c>
      <c r="I29" s="33" t="str">
        <f>編集!M30</f>
        <v/>
      </c>
      <c r="J29" s="33" t="str">
        <f>編集!N30</f>
        <v/>
      </c>
      <c r="K29" s="33" t="str">
        <f>編集!O30</f>
        <v/>
      </c>
      <c r="L29" s="33" t="str">
        <f>編集!P30</f>
        <v/>
      </c>
      <c r="M29" s="33" t="str">
        <f>編集!Y30</f>
        <v/>
      </c>
      <c r="N29" s="33" t="str">
        <f>編集!Z30</f>
        <v/>
      </c>
      <c r="O29" s="33" t="str">
        <f>編集!W30</f>
        <v/>
      </c>
      <c r="P29" s="33" t="str">
        <f>編集!X30</f>
        <v/>
      </c>
      <c r="Q29" s="33"/>
      <c r="R29" s="33" t="str">
        <f>編集!AA30</f>
        <v/>
      </c>
      <c r="S29" s="33" t="str">
        <f>編集!AB30</f>
        <v/>
      </c>
      <c r="T29" s="33" t="str">
        <f>編集!AC30</f>
        <v/>
      </c>
      <c r="U29" s="33" t="str">
        <f>編集!AD30</f>
        <v/>
      </c>
      <c r="V29" s="33" t="str">
        <f>編集!AE30</f>
        <v/>
      </c>
      <c r="W29" s="33" t="str">
        <f>編集!AF30</f>
        <v/>
      </c>
      <c r="X29" s="33" t="str">
        <f>編集!AG30</f>
        <v/>
      </c>
      <c r="Y29" s="33" t="str">
        <f>編集!AH30</f>
        <v/>
      </c>
      <c r="Z29" s="33" t="str">
        <f>編集!AI30</f>
        <v/>
      </c>
      <c r="AA29" s="33" t="str">
        <f>編集!AJ30</f>
        <v/>
      </c>
      <c r="AB29" s="33" t="str">
        <f>編集!AK30</f>
        <v/>
      </c>
      <c r="AC29" s="33" t="str">
        <f>編集!AL30</f>
        <v/>
      </c>
      <c r="AD29" s="33" t="str">
        <f>編集!AM30</f>
        <v/>
      </c>
      <c r="AE29" s="33" t="str">
        <f>編集!AN30</f>
        <v/>
      </c>
      <c r="AF29" s="33" t="str">
        <f>編集!AO30</f>
        <v/>
      </c>
      <c r="AG29" s="33" t="str">
        <f>編集!AP30</f>
        <v/>
      </c>
      <c r="AH29" s="33" t="str">
        <f>編集!AQ30</f>
        <v/>
      </c>
      <c r="AI29" s="33" t="str">
        <f>編集!AR30</f>
        <v/>
      </c>
      <c r="AJ29" s="33" t="str">
        <f>編集!AS30</f>
        <v/>
      </c>
      <c r="AK29" s="33" t="str">
        <f>編集!AT30</f>
        <v/>
      </c>
      <c r="AL29" s="33" t="str">
        <f>編集!AU30</f>
        <v/>
      </c>
      <c r="AM29" s="33" t="str">
        <f>編集!CO30</f>
        <v/>
      </c>
      <c r="AN29" s="33" t="str">
        <f>編集!AV30</f>
        <v/>
      </c>
      <c r="AO29" s="33" t="str">
        <f>編集!AW30</f>
        <v/>
      </c>
      <c r="AP29" s="33" t="str">
        <f>編集!AX30</f>
        <v/>
      </c>
      <c r="AQ29" s="33" t="str">
        <f>編集!AY30</f>
        <v/>
      </c>
      <c r="AR29" s="33" t="str">
        <f>編集!AZ30</f>
        <v/>
      </c>
      <c r="AS29" s="33" t="str">
        <f>編集!BA30</f>
        <v/>
      </c>
      <c r="AT29" s="33" t="str">
        <f>編集!BB30</f>
        <v/>
      </c>
      <c r="AU29" s="33" t="str">
        <f>編集!BC30</f>
        <v/>
      </c>
      <c r="AV29" s="33" t="str">
        <f>編集!BD30</f>
        <v/>
      </c>
      <c r="AW29" s="33" t="str">
        <f>編集!BE30</f>
        <v/>
      </c>
      <c r="AX29" s="33" t="str">
        <f>編集!BF30</f>
        <v/>
      </c>
      <c r="AY29" s="33" t="str">
        <f>編集!BG30</f>
        <v/>
      </c>
      <c r="AZ29" s="33" t="str">
        <f>編集!BH30</f>
        <v/>
      </c>
      <c r="BA29" s="33" t="str">
        <f>編集!BI30</f>
        <v/>
      </c>
      <c r="BB29" s="33" t="str">
        <f>編集!BJ30</f>
        <v/>
      </c>
      <c r="BC29" s="33" t="str">
        <f>編集!BK30</f>
        <v/>
      </c>
      <c r="BD29" s="33" t="str">
        <f>編集!BL30</f>
        <v/>
      </c>
      <c r="BE29" s="33" t="str">
        <f>編集!BM30</f>
        <v/>
      </c>
      <c r="BF29" s="33" t="str">
        <f>編集!BN30</f>
        <v/>
      </c>
      <c r="BG29" s="33" t="str">
        <f>編集!BO30</f>
        <v/>
      </c>
      <c r="BH29" s="33" t="str">
        <f>編集!BP30</f>
        <v/>
      </c>
      <c r="BI29" s="1" t="str">
        <f>編集!BQ30</f>
        <v/>
      </c>
      <c r="BJ29" s="1" t="str">
        <f>編集!BR30</f>
        <v/>
      </c>
      <c r="BK29" s="1" t="str">
        <f>編集!BS30</f>
        <v/>
      </c>
      <c r="BL29" s="1" t="str">
        <f>編集!BT30</f>
        <v/>
      </c>
      <c r="BM29" s="1" t="str">
        <f>編集!BU30</f>
        <v/>
      </c>
      <c r="BN29" s="1" t="str">
        <f>編集!BV30</f>
        <v/>
      </c>
      <c r="BO29" s="1" t="str">
        <f>編集!BW30</f>
        <v/>
      </c>
      <c r="BP29" s="1" t="str">
        <f>編集!BX30</f>
        <v/>
      </c>
      <c r="BQ29" s="1" t="str">
        <f>編集!BY30</f>
        <v/>
      </c>
      <c r="BR29" s="1" t="str">
        <f>編集!BZ30</f>
        <v/>
      </c>
      <c r="BS29" s="1" t="str">
        <f>編集!CA30</f>
        <v/>
      </c>
      <c r="BT29" s="1" t="str">
        <f>編集!CB30</f>
        <v/>
      </c>
      <c r="BU29" s="1" t="str">
        <f>編集!CC30</f>
        <v/>
      </c>
      <c r="BV29" s="1" t="str">
        <f>編集!CD30</f>
        <v/>
      </c>
      <c r="BW29" s="1" t="str">
        <f>編集!CE30</f>
        <v/>
      </c>
      <c r="BX29" s="1" t="str">
        <f>編集!CF30</f>
        <v/>
      </c>
      <c r="BY29" s="1" t="str">
        <f>編集!CG30</f>
        <v/>
      </c>
      <c r="BZ29" s="1" t="str">
        <f>編集!CH30</f>
        <v/>
      </c>
      <c r="CA29" s="1" t="str">
        <f>編集!CI30</f>
        <v/>
      </c>
      <c r="CB29" s="1" t="str">
        <f>編集!CJ30</f>
        <v/>
      </c>
      <c r="CC29" s="1" t="str">
        <f>編集!CK30</f>
        <v/>
      </c>
      <c r="CD29" s="1" t="str">
        <f>編集!CL30</f>
        <v/>
      </c>
      <c r="CE29" s="1" t="str">
        <f>編集!CM30</f>
        <v/>
      </c>
      <c r="CF29" s="1" t="str">
        <f>編集!CN30</f>
        <v/>
      </c>
    </row>
    <row r="30" spans="1:84" x14ac:dyDescent="0.15">
      <c r="A30" s="33" t="str">
        <f>編集!A31</f>
        <v/>
      </c>
      <c r="B30" s="33" t="str">
        <f>編集!B31</f>
        <v/>
      </c>
      <c r="C30" s="33" t="str">
        <f>編集!H31</f>
        <v/>
      </c>
      <c r="D30" s="33" t="str">
        <f>編集!I31</f>
        <v/>
      </c>
      <c r="E30" s="33" t="str">
        <f>編集!J31</f>
        <v/>
      </c>
      <c r="F30" s="33" t="str">
        <f>編集!K31</f>
        <v/>
      </c>
      <c r="G30" s="33" t="str">
        <f>編集!L31</f>
        <v/>
      </c>
      <c r="H30" s="33" t="str">
        <f>編集!V31</f>
        <v/>
      </c>
      <c r="I30" s="33" t="str">
        <f>編集!M31</f>
        <v/>
      </c>
      <c r="J30" s="33" t="str">
        <f>編集!N31</f>
        <v/>
      </c>
      <c r="K30" s="33" t="str">
        <f>編集!O31</f>
        <v/>
      </c>
      <c r="L30" s="33" t="str">
        <f>編集!P31</f>
        <v/>
      </c>
      <c r="M30" s="33" t="str">
        <f>編集!Y31</f>
        <v/>
      </c>
      <c r="N30" s="33" t="str">
        <f>編集!Z31</f>
        <v/>
      </c>
      <c r="O30" s="33" t="str">
        <f>編集!W31</f>
        <v/>
      </c>
      <c r="P30" s="33" t="str">
        <f>編集!X31</f>
        <v/>
      </c>
      <c r="Q30" s="33"/>
      <c r="R30" s="33" t="str">
        <f>編集!AA31</f>
        <v/>
      </c>
      <c r="S30" s="33" t="str">
        <f>編集!AB31</f>
        <v/>
      </c>
      <c r="T30" s="33" t="str">
        <f>編集!AC31</f>
        <v/>
      </c>
      <c r="U30" s="33" t="str">
        <f>編集!AD31</f>
        <v/>
      </c>
      <c r="V30" s="33" t="str">
        <f>編集!AE31</f>
        <v/>
      </c>
      <c r="W30" s="33" t="str">
        <f>編集!AF31</f>
        <v/>
      </c>
      <c r="X30" s="33" t="str">
        <f>編集!AG31</f>
        <v/>
      </c>
      <c r="Y30" s="33" t="str">
        <f>編集!AH31</f>
        <v/>
      </c>
      <c r="Z30" s="33" t="str">
        <f>編集!AI31</f>
        <v/>
      </c>
      <c r="AA30" s="33" t="str">
        <f>編集!AJ31</f>
        <v/>
      </c>
      <c r="AB30" s="33" t="str">
        <f>編集!AK31</f>
        <v/>
      </c>
      <c r="AC30" s="33" t="str">
        <f>編集!AL31</f>
        <v/>
      </c>
      <c r="AD30" s="33" t="str">
        <f>編集!AM31</f>
        <v/>
      </c>
      <c r="AE30" s="33" t="str">
        <f>編集!AN31</f>
        <v/>
      </c>
      <c r="AF30" s="33" t="str">
        <f>編集!AO31</f>
        <v/>
      </c>
      <c r="AG30" s="33" t="str">
        <f>編集!AP31</f>
        <v/>
      </c>
      <c r="AH30" s="33" t="str">
        <f>編集!AQ31</f>
        <v/>
      </c>
      <c r="AI30" s="33" t="str">
        <f>編集!AR31</f>
        <v/>
      </c>
      <c r="AJ30" s="33" t="str">
        <f>編集!AS31</f>
        <v/>
      </c>
      <c r="AK30" s="33" t="str">
        <f>編集!AT31</f>
        <v/>
      </c>
      <c r="AL30" s="33" t="str">
        <f>編集!AU31</f>
        <v/>
      </c>
      <c r="AM30" s="33" t="str">
        <f>編集!CO31</f>
        <v/>
      </c>
      <c r="AN30" s="33" t="str">
        <f>編集!AV31</f>
        <v/>
      </c>
      <c r="AO30" s="33" t="str">
        <f>編集!AW31</f>
        <v/>
      </c>
      <c r="AP30" s="33" t="str">
        <f>編集!AX31</f>
        <v/>
      </c>
      <c r="AQ30" s="33" t="str">
        <f>編集!AY31</f>
        <v/>
      </c>
      <c r="AR30" s="33" t="str">
        <f>編集!AZ31</f>
        <v/>
      </c>
      <c r="AS30" s="33" t="str">
        <f>編集!BA31</f>
        <v/>
      </c>
      <c r="AT30" s="33" t="str">
        <f>編集!BB31</f>
        <v/>
      </c>
      <c r="AU30" s="33" t="str">
        <f>編集!BC31</f>
        <v/>
      </c>
      <c r="AV30" s="33" t="str">
        <f>編集!BD31</f>
        <v/>
      </c>
      <c r="AW30" s="33" t="str">
        <f>編集!BE31</f>
        <v/>
      </c>
      <c r="AX30" s="33" t="str">
        <f>編集!BF31</f>
        <v/>
      </c>
      <c r="AY30" s="33" t="str">
        <f>編集!BG31</f>
        <v/>
      </c>
      <c r="AZ30" s="33" t="str">
        <f>編集!BH31</f>
        <v/>
      </c>
      <c r="BA30" s="33" t="str">
        <f>編集!BI31</f>
        <v/>
      </c>
      <c r="BB30" s="33" t="str">
        <f>編集!BJ31</f>
        <v/>
      </c>
      <c r="BC30" s="33" t="str">
        <f>編集!BK31</f>
        <v/>
      </c>
      <c r="BD30" s="33" t="str">
        <f>編集!BL31</f>
        <v/>
      </c>
      <c r="BE30" s="33" t="str">
        <f>編集!BM31</f>
        <v/>
      </c>
      <c r="BF30" s="33" t="str">
        <f>編集!BN31</f>
        <v/>
      </c>
      <c r="BG30" s="33" t="str">
        <f>編集!BO31</f>
        <v/>
      </c>
      <c r="BH30" s="33" t="str">
        <f>編集!BP31</f>
        <v/>
      </c>
      <c r="BI30" s="1" t="str">
        <f>編集!BQ31</f>
        <v/>
      </c>
      <c r="BJ30" s="1" t="str">
        <f>編集!BR31</f>
        <v/>
      </c>
      <c r="BK30" s="1" t="str">
        <f>編集!BS31</f>
        <v/>
      </c>
      <c r="BL30" s="1" t="str">
        <f>編集!BT31</f>
        <v/>
      </c>
      <c r="BM30" s="1" t="str">
        <f>編集!BU31</f>
        <v/>
      </c>
      <c r="BN30" s="1" t="str">
        <f>編集!BV31</f>
        <v/>
      </c>
      <c r="BO30" s="1" t="str">
        <f>編集!BW31</f>
        <v/>
      </c>
      <c r="BP30" s="1" t="str">
        <f>編集!BX31</f>
        <v/>
      </c>
      <c r="BQ30" s="1" t="str">
        <f>編集!BY31</f>
        <v/>
      </c>
      <c r="BR30" s="1" t="str">
        <f>編集!BZ31</f>
        <v/>
      </c>
      <c r="BS30" s="1" t="str">
        <f>編集!CA31</f>
        <v/>
      </c>
      <c r="BT30" s="1" t="str">
        <f>編集!CB31</f>
        <v/>
      </c>
      <c r="BU30" s="1" t="str">
        <f>編集!CC31</f>
        <v/>
      </c>
      <c r="BV30" s="1" t="str">
        <f>編集!CD31</f>
        <v/>
      </c>
      <c r="BW30" s="1" t="str">
        <f>編集!CE31</f>
        <v/>
      </c>
      <c r="BX30" s="1" t="str">
        <f>編集!CF31</f>
        <v/>
      </c>
      <c r="BY30" s="1" t="str">
        <f>編集!CG31</f>
        <v/>
      </c>
      <c r="BZ30" s="1" t="str">
        <f>編集!CH31</f>
        <v/>
      </c>
      <c r="CA30" s="1" t="str">
        <f>編集!CI31</f>
        <v/>
      </c>
      <c r="CB30" s="1" t="str">
        <f>編集!CJ31</f>
        <v/>
      </c>
      <c r="CC30" s="1" t="str">
        <f>編集!CK31</f>
        <v/>
      </c>
      <c r="CD30" s="1" t="str">
        <f>編集!CL31</f>
        <v/>
      </c>
      <c r="CE30" s="1" t="str">
        <f>編集!CM31</f>
        <v/>
      </c>
      <c r="CF30" s="1" t="str">
        <f>編集!CN31</f>
        <v/>
      </c>
    </row>
    <row r="31" spans="1:84" x14ac:dyDescent="0.15">
      <c r="A31" s="33" t="str">
        <f>編集!A32</f>
        <v/>
      </c>
      <c r="B31" s="33" t="str">
        <f>編集!B32</f>
        <v/>
      </c>
      <c r="C31" s="33" t="str">
        <f>編集!H32</f>
        <v/>
      </c>
      <c r="D31" s="33" t="str">
        <f>編集!I32</f>
        <v/>
      </c>
      <c r="E31" s="33" t="str">
        <f>編集!J32</f>
        <v/>
      </c>
      <c r="F31" s="33" t="str">
        <f>編集!K32</f>
        <v/>
      </c>
      <c r="G31" s="33" t="str">
        <f>編集!L32</f>
        <v/>
      </c>
      <c r="H31" s="33" t="str">
        <f>編集!V32</f>
        <v/>
      </c>
      <c r="I31" s="33" t="str">
        <f>編集!M32</f>
        <v/>
      </c>
      <c r="J31" s="33" t="str">
        <f>編集!N32</f>
        <v/>
      </c>
      <c r="K31" s="33" t="str">
        <f>編集!O32</f>
        <v/>
      </c>
      <c r="L31" s="33" t="str">
        <f>編集!P32</f>
        <v/>
      </c>
      <c r="M31" s="33" t="str">
        <f>編集!Y32</f>
        <v/>
      </c>
      <c r="N31" s="33" t="str">
        <f>編集!Z32</f>
        <v/>
      </c>
      <c r="O31" s="33" t="str">
        <f>編集!W32</f>
        <v/>
      </c>
      <c r="P31" s="33" t="str">
        <f>編集!X32</f>
        <v/>
      </c>
      <c r="Q31" s="33"/>
      <c r="R31" s="33" t="str">
        <f>編集!AA32</f>
        <v/>
      </c>
      <c r="S31" s="33" t="str">
        <f>編集!AB32</f>
        <v/>
      </c>
      <c r="T31" s="33" t="str">
        <f>編集!AC32</f>
        <v/>
      </c>
      <c r="U31" s="33" t="str">
        <f>編集!AD32</f>
        <v/>
      </c>
      <c r="V31" s="33" t="str">
        <f>編集!AE32</f>
        <v/>
      </c>
      <c r="W31" s="33" t="str">
        <f>編集!AF32</f>
        <v/>
      </c>
      <c r="X31" s="33" t="str">
        <f>編集!AG32</f>
        <v/>
      </c>
      <c r="Y31" s="33" t="str">
        <f>編集!AH32</f>
        <v/>
      </c>
      <c r="Z31" s="33" t="str">
        <f>編集!AI32</f>
        <v/>
      </c>
      <c r="AA31" s="33" t="str">
        <f>編集!AJ32</f>
        <v/>
      </c>
      <c r="AB31" s="33" t="str">
        <f>編集!AK32</f>
        <v/>
      </c>
      <c r="AC31" s="33" t="str">
        <f>編集!AL32</f>
        <v/>
      </c>
      <c r="AD31" s="33" t="str">
        <f>編集!AM32</f>
        <v/>
      </c>
      <c r="AE31" s="33" t="str">
        <f>編集!AN32</f>
        <v/>
      </c>
      <c r="AF31" s="33" t="str">
        <f>編集!AO32</f>
        <v/>
      </c>
      <c r="AG31" s="33" t="str">
        <f>編集!AP32</f>
        <v/>
      </c>
      <c r="AH31" s="33" t="str">
        <f>編集!AQ32</f>
        <v/>
      </c>
      <c r="AI31" s="33" t="str">
        <f>編集!AR32</f>
        <v/>
      </c>
      <c r="AJ31" s="33" t="str">
        <f>編集!AS32</f>
        <v/>
      </c>
      <c r="AK31" s="33" t="str">
        <f>編集!AT32</f>
        <v/>
      </c>
      <c r="AL31" s="33" t="str">
        <f>編集!AU32</f>
        <v/>
      </c>
      <c r="AM31" s="33" t="str">
        <f>編集!CO32</f>
        <v/>
      </c>
      <c r="AN31" s="33" t="str">
        <f>編集!AV32</f>
        <v/>
      </c>
      <c r="AO31" s="33" t="str">
        <f>編集!AW32</f>
        <v/>
      </c>
      <c r="AP31" s="33" t="str">
        <f>編集!AX32</f>
        <v/>
      </c>
      <c r="AQ31" s="33" t="str">
        <f>編集!AY32</f>
        <v/>
      </c>
      <c r="AR31" s="33" t="str">
        <f>編集!AZ32</f>
        <v/>
      </c>
      <c r="AS31" s="33" t="str">
        <f>編集!BA32</f>
        <v/>
      </c>
      <c r="AT31" s="33" t="str">
        <f>編集!BB32</f>
        <v/>
      </c>
      <c r="AU31" s="33" t="str">
        <f>編集!BC32</f>
        <v/>
      </c>
      <c r="AV31" s="33" t="str">
        <f>編集!BD32</f>
        <v/>
      </c>
      <c r="AW31" s="33" t="str">
        <f>編集!BE32</f>
        <v/>
      </c>
      <c r="AX31" s="33" t="str">
        <f>編集!BF32</f>
        <v/>
      </c>
      <c r="AY31" s="33" t="str">
        <f>編集!BG32</f>
        <v/>
      </c>
      <c r="AZ31" s="33" t="str">
        <f>編集!BH32</f>
        <v/>
      </c>
      <c r="BA31" s="33" t="str">
        <f>編集!BI32</f>
        <v/>
      </c>
      <c r="BB31" s="33" t="str">
        <f>編集!BJ32</f>
        <v/>
      </c>
      <c r="BC31" s="33" t="str">
        <f>編集!BK32</f>
        <v/>
      </c>
      <c r="BD31" s="33" t="str">
        <f>編集!BL32</f>
        <v/>
      </c>
      <c r="BE31" s="33" t="str">
        <f>編集!BM32</f>
        <v/>
      </c>
      <c r="BF31" s="33" t="str">
        <f>編集!BN32</f>
        <v/>
      </c>
      <c r="BG31" s="33" t="str">
        <f>編集!BO32</f>
        <v/>
      </c>
      <c r="BH31" s="33" t="str">
        <f>編集!BP32</f>
        <v/>
      </c>
      <c r="BI31" s="1" t="str">
        <f>編集!BQ32</f>
        <v/>
      </c>
      <c r="BJ31" s="1" t="str">
        <f>編集!BR32</f>
        <v/>
      </c>
      <c r="BK31" s="1" t="str">
        <f>編集!BS32</f>
        <v/>
      </c>
      <c r="BL31" s="1" t="str">
        <f>編集!BT32</f>
        <v/>
      </c>
      <c r="BM31" s="1" t="str">
        <f>編集!BU32</f>
        <v/>
      </c>
      <c r="BN31" s="1" t="str">
        <f>編集!BV32</f>
        <v/>
      </c>
      <c r="BO31" s="1" t="str">
        <f>編集!BW32</f>
        <v/>
      </c>
      <c r="BP31" s="1" t="str">
        <f>編集!BX32</f>
        <v/>
      </c>
      <c r="BQ31" s="1" t="str">
        <f>編集!BY32</f>
        <v/>
      </c>
      <c r="BR31" s="1" t="str">
        <f>編集!BZ32</f>
        <v/>
      </c>
      <c r="BS31" s="1" t="str">
        <f>編集!CA32</f>
        <v/>
      </c>
      <c r="BT31" s="1" t="str">
        <f>編集!CB32</f>
        <v/>
      </c>
      <c r="BU31" s="1" t="str">
        <f>編集!CC32</f>
        <v/>
      </c>
      <c r="BV31" s="1" t="str">
        <f>編集!CD32</f>
        <v/>
      </c>
      <c r="BW31" s="1" t="str">
        <f>編集!CE32</f>
        <v/>
      </c>
      <c r="BX31" s="1" t="str">
        <f>編集!CF32</f>
        <v/>
      </c>
      <c r="BY31" s="1" t="str">
        <f>編集!CG32</f>
        <v/>
      </c>
      <c r="BZ31" s="1" t="str">
        <f>編集!CH32</f>
        <v/>
      </c>
      <c r="CA31" s="1" t="str">
        <f>編集!CI32</f>
        <v/>
      </c>
      <c r="CB31" s="1" t="str">
        <f>編集!CJ32</f>
        <v/>
      </c>
      <c r="CC31" s="1" t="str">
        <f>編集!CK32</f>
        <v/>
      </c>
      <c r="CD31" s="1" t="str">
        <f>編集!CL32</f>
        <v/>
      </c>
      <c r="CE31" s="1" t="str">
        <f>編集!CM32</f>
        <v/>
      </c>
      <c r="CF31" s="1" t="str">
        <f>編集!CN32</f>
        <v/>
      </c>
    </row>
    <row r="32" spans="1:84" x14ac:dyDescent="0.15">
      <c r="A32" s="33" t="str">
        <f>編集!A33</f>
        <v/>
      </c>
      <c r="B32" s="33" t="str">
        <f>編集!B33</f>
        <v/>
      </c>
      <c r="C32" s="33" t="str">
        <f>編集!H33</f>
        <v/>
      </c>
      <c r="D32" s="33" t="str">
        <f>編集!I33</f>
        <v/>
      </c>
      <c r="E32" s="33" t="str">
        <f>編集!J33</f>
        <v/>
      </c>
      <c r="F32" s="33" t="str">
        <f>編集!K33</f>
        <v/>
      </c>
      <c r="G32" s="33" t="str">
        <f>編集!L33</f>
        <v/>
      </c>
      <c r="H32" s="33" t="str">
        <f>編集!V33</f>
        <v/>
      </c>
      <c r="I32" s="33" t="str">
        <f>編集!M33</f>
        <v/>
      </c>
      <c r="J32" s="33" t="str">
        <f>編集!N33</f>
        <v/>
      </c>
      <c r="K32" s="33" t="str">
        <f>編集!O33</f>
        <v/>
      </c>
      <c r="L32" s="33" t="str">
        <f>編集!P33</f>
        <v/>
      </c>
      <c r="M32" s="33" t="str">
        <f>編集!Y33</f>
        <v/>
      </c>
      <c r="N32" s="33" t="str">
        <f>編集!Z33</f>
        <v/>
      </c>
      <c r="O32" s="33" t="str">
        <f>編集!W33</f>
        <v/>
      </c>
      <c r="P32" s="33" t="str">
        <f>編集!X33</f>
        <v/>
      </c>
      <c r="Q32" s="33"/>
      <c r="R32" s="33" t="str">
        <f>編集!AA33</f>
        <v/>
      </c>
      <c r="S32" s="33" t="str">
        <f>編集!AB33</f>
        <v/>
      </c>
      <c r="T32" s="33" t="str">
        <f>編集!AC33</f>
        <v/>
      </c>
      <c r="U32" s="33" t="str">
        <f>編集!AD33</f>
        <v/>
      </c>
      <c r="V32" s="33" t="str">
        <f>編集!AE33</f>
        <v/>
      </c>
      <c r="W32" s="33" t="str">
        <f>編集!AF33</f>
        <v/>
      </c>
      <c r="X32" s="33" t="str">
        <f>編集!AG33</f>
        <v/>
      </c>
      <c r="Y32" s="33" t="str">
        <f>編集!AH33</f>
        <v/>
      </c>
      <c r="Z32" s="33" t="str">
        <f>編集!AI33</f>
        <v/>
      </c>
      <c r="AA32" s="33" t="str">
        <f>編集!AJ33</f>
        <v/>
      </c>
      <c r="AB32" s="33" t="str">
        <f>編集!AK33</f>
        <v/>
      </c>
      <c r="AC32" s="33" t="str">
        <f>編集!AL33</f>
        <v/>
      </c>
      <c r="AD32" s="33" t="str">
        <f>編集!AM33</f>
        <v/>
      </c>
      <c r="AE32" s="33" t="str">
        <f>編集!AN33</f>
        <v/>
      </c>
      <c r="AF32" s="33" t="str">
        <f>編集!AO33</f>
        <v/>
      </c>
      <c r="AG32" s="33" t="str">
        <f>編集!AP33</f>
        <v/>
      </c>
      <c r="AH32" s="33" t="str">
        <f>編集!AQ33</f>
        <v/>
      </c>
      <c r="AI32" s="33" t="str">
        <f>編集!AR33</f>
        <v/>
      </c>
      <c r="AJ32" s="33" t="str">
        <f>編集!AS33</f>
        <v/>
      </c>
      <c r="AK32" s="33" t="str">
        <f>編集!AT33</f>
        <v/>
      </c>
      <c r="AL32" s="33" t="str">
        <f>編集!AU33</f>
        <v/>
      </c>
      <c r="AM32" s="33" t="str">
        <f>編集!CO33</f>
        <v/>
      </c>
      <c r="AN32" s="33" t="str">
        <f>編集!AV33</f>
        <v/>
      </c>
      <c r="AO32" s="33" t="str">
        <f>編集!AW33</f>
        <v/>
      </c>
      <c r="AP32" s="33" t="str">
        <f>編集!AX33</f>
        <v/>
      </c>
      <c r="AQ32" s="33" t="str">
        <f>編集!AY33</f>
        <v/>
      </c>
      <c r="AR32" s="33" t="str">
        <f>編集!AZ33</f>
        <v/>
      </c>
      <c r="AS32" s="33" t="str">
        <f>編集!BA33</f>
        <v/>
      </c>
      <c r="AT32" s="33" t="str">
        <f>編集!BB33</f>
        <v/>
      </c>
      <c r="AU32" s="33" t="str">
        <f>編集!BC33</f>
        <v/>
      </c>
      <c r="AV32" s="33" t="str">
        <f>編集!BD33</f>
        <v/>
      </c>
      <c r="AW32" s="33" t="str">
        <f>編集!BE33</f>
        <v/>
      </c>
      <c r="AX32" s="33" t="str">
        <f>編集!BF33</f>
        <v/>
      </c>
      <c r="AY32" s="33" t="str">
        <f>編集!BG33</f>
        <v/>
      </c>
      <c r="AZ32" s="33" t="str">
        <f>編集!BH33</f>
        <v/>
      </c>
      <c r="BA32" s="33" t="str">
        <f>編集!BI33</f>
        <v/>
      </c>
      <c r="BB32" s="33" t="str">
        <f>編集!BJ33</f>
        <v/>
      </c>
      <c r="BC32" s="33" t="str">
        <f>編集!BK33</f>
        <v/>
      </c>
      <c r="BD32" s="33" t="str">
        <f>編集!BL33</f>
        <v/>
      </c>
      <c r="BE32" s="33" t="str">
        <f>編集!BM33</f>
        <v/>
      </c>
      <c r="BF32" s="33" t="str">
        <f>編集!BN33</f>
        <v/>
      </c>
      <c r="BG32" s="33" t="str">
        <f>編集!BO33</f>
        <v/>
      </c>
      <c r="BH32" s="33" t="str">
        <f>編集!BP33</f>
        <v/>
      </c>
      <c r="BI32" s="1" t="str">
        <f>編集!BQ33</f>
        <v/>
      </c>
      <c r="BJ32" s="1" t="str">
        <f>編集!BR33</f>
        <v/>
      </c>
      <c r="BK32" s="1" t="str">
        <f>編集!BS33</f>
        <v/>
      </c>
      <c r="BL32" s="1" t="str">
        <f>編集!BT33</f>
        <v/>
      </c>
      <c r="BM32" s="1" t="str">
        <f>編集!BU33</f>
        <v/>
      </c>
      <c r="BN32" s="1" t="str">
        <f>編集!BV33</f>
        <v/>
      </c>
      <c r="BO32" s="1" t="str">
        <f>編集!BW33</f>
        <v/>
      </c>
      <c r="BP32" s="1" t="str">
        <f>編集!BX33</f>
        <v/>
      </c>
      <c r="BQ32" s="1" t="str">
        <f>編集!BY33</f>
        <v/>
      </c>
      <c r="BR32" s="1" t="str">
        <f>編集!BZ33</f>
        <v/>
      </c>
      <c r="BS32" s="1" t="str">
        <f>編集!CA33</f>
        <v/>
      </c>
      <c r="BT32" s="1" t="str">
        <f>編集!CB33</f>
        <v/>
      </c>
      <c r="BU32" s="1" t="str">
        <f>編集!CC33</f>
        <v/>
      </c>
      <c r="BV32" s="1" t="str">
        <f>編集!CD33</f>
        <v/>
      </c>
      <c r="BW32" s="1" t="str">
        <f>編集!CE33</f>
        <v/>
      </c>
      <c r="BX32" s="1" t="str">
        <f>編集!CF33</f>
        <v/>
      </c>
      <c r="BY32" s="1" t="str">
        <f>編集!CG33</f>
        <v/>
      </c>
      <c r="BZ32" s="1" t="str">
        <f>編集!CH33</f>
        <v/>
      </c>
      <c r="CA32" s="1" t="str">
        <f>編集!CI33</f>
        <v/>
      </c>
      <c r="CB32" s="1" t="str">
        <f>編集!CJ33</f>
        <v/>
      </c>
      <c r="CC32" s="1" t="str">
        <f>編集!CK33</f>
        <v/>
      </c>
      <c r="CD32" s="1" t="str">
        <f>編集!CL33</f>
        <v/>
      </c>
      <c r="CE32" s="1" t="str">
        <f>編集!CM33</f>
        <v/>
      </c>
      <c r="CF32" s="1" t="str">
        <f>編集!CN33</f>
        <v/>
      </c>
    </row>
    <row r="33" spans="1:84" x14ac:dyDescent="0.15">
      <c r="A33" s="33" t="str">
        <f>編集!A34</f>
        <v/>
      </c>
      <c r="B33" s="33" t="str">
        <f>編集!B34</f>
        <v/>
      </c>
      <c r="C33" s="33" t="str">
        <f>編集!H34</f>
        <v/>
      </c>
      <c r="D33" s="33" t="str">
        <f>編集!I34</f>
        <v/>
      </c>
      <c r="E33" s="33" t="str">
        <f>編集!J34</f>
        <v/>
      </c>
      <c r="F33" s="33" t="str">
        <f>編集!K34</f>
        <v/>
      </c>
      <c r="G33" s="33" t="str">
        <f>編集!L34</f>
        <v/>
      </c>
      <c r="H33" s="33" t="str">
        <f>編集!V34</f>
        <v/>
      </c>
      <c r="I33" s="33" t="str">
        <f>編集!M34</f>
        <v/>
      </c>
      <c r="J33" s="33" t="str">
        <f>編集!N34</f>
        <v/>
      </c>
      <c r="K33" s="33" t="str">
        <f>編集!O34</f>
        <v/>
      </c>
      <c r="L33" s="33" t="str">
        <f>編集!P34</f>
        <v/>
      </c>
      <c r="M33" s="33" t="str">
        <f>編集!Y34</f>
        <v/>
      </c>
      <c r="N33" s="33" t="str">
        <f>編集!Z34</f>
        <v/>
      </c>
      <c r="O33" s="33" t="str">
        <f>編集!W34</f>
        <v/>
      </c>
      <c r="P33" s="33" t="str">
        <f>編集!X34</f>
        <v/>
      </c>
      <c r="Q33" s="33"/>
      <c r="R33" s="33" t="str">
        <f>編集!AA34</f>
        <v/>
      </c>
      <c r="S33" s="33" t="str">
        <f>編集!AB34</f>
        <v/>
      </c>
      <c r="T33" s="33" t="str">
        <f>編集!AC34</f>
        <v/>
      </c>
      <c r="U33" s="33" t="str">
        <f>編集!AD34</f>
        <v/>
      </c>
      <c r="V33" s="33" t="str">
        <f>編集!AE34</f>
        <v/>
      </c>
      <c r="W33" s="33" t="str">
        <f>編集!AF34</f>
        <v/>
      </c>
      <c r="X33" s="33" t="str">
        <f>編集!AG34</f>
        <v/>
      </c>
      <c r="Y33" s="33" t="str">
        <f>編集!AH34</f>
        <v/>
      </c>
      <c r="Z33" s="33" t="str">
        <f>編集!AI34</f>
        <v/>
      </c>
      <c r="AA33" s="33" t="str">
        <f>編集!AJ34</f>
        <v/>
      </c>
      <c r="AB33" s="33" t="str">
        <f>編集!AK34</f>
        <v/>
      </c>
      <c r="AC33" s="33" t="str">
        <f>編集!AL34</f>
        <v/>
      </c>
      <c r="AD33" s="33" t="str">
        <f>編集!AM34</f>
        <v/>
      </c>
      <c r="AE33" s="33" t="str">
        <f>編集!AN34</f>
        <v/>
      </c>
      <c r="AF33" s="33" t="str">
        <f>編集!AO34</f>
        <v/>
      </c>
      <c r="AG33" s="33" t="str">
        <f>編集!AP34</f>
        <v/>
      </c>
      <c r="AH33" s="33" t="str">
        <f>編集!AQ34</f>
        <v/>
      </c>
      <c r="AI33" s="33" t="str">
        <f>編集!AR34</f>
        <v/>
      </c>
      <c r="AJ33" s="33" t="str">
        <f>編集!AS34</f>
        <v/>
      </c>
      <c r="AK33" s="33" t="str">
        <f>編集!AT34</f>
        <v/>
      </c>
      <c r="AL33" s="33" t="str">
        <f>編集!AU34</f>
        <v/>
      </c>
      <c r="AM33" s="33" t="str">
        <f>編集!CO34</f>
        <v/>
      </c>
      <c r="AN33" s="33" t="str">
        <f>編集!AV34</f>
        <v/>
      </c>
      <c r="AO33" s="33" t="str">
        <f>編集!AW34</f>
        <v/>
      </c>
      <c r="AP33" s="33" t="str">
        <f>編集!AX34</f>
        <v/>
      </c>
      <c r="AQ33" s="33" t="str">
        <f>編集!AY34</f>
        <v/>
      </c>
      <c r="AR33" s="33" t="str">
        <f>編集!AZ34</f>
        <v/>
      </c>
      <c r="AS33" s="33" t="str">
        <f>編集!BA34</f>
        <v/>
      </c>
      <c r="AT33" s="33" t="str">
        <f>編集!BB34</f>
        <v/>
      </c>
      <c r="AU33" s="33" t="str">
        <f>編集!BC34</f>
        <v/>
      </c>
      <c r="AV33" s="33" t="str">
        <f>編集!BD34</f>
        <v/>
      </c>
      <c r="AW33" s="33" t="str">
        <f>編集!BE34</f>
        <v/>
      </c>
      <c r="AX33" s="33" t="str">
        <f>編集!BF34</f>
        <v/>
      </c>
      <c r="AY33" s="33" t="str">
        <f>編集!BG34</f>
        <v/>
      </c>
      <c r="AZ33" s="33" t="str">
        <f>編集!BH34</f>
        <v/>
      </c>
      <c r="BA33" s="33" t="str">
        <f>編集!BI34</f>
        <v/>
      </c>
      <c r="BB33" s="33" t="str">
        <f>編集!BJ34</f>
        <v/>
      </c>
      <c r="BC33" s="33" t="str">
        <f>編集!BK34</f>
        <v/>
      </c>
      <c r="BD33" s="33" t="str">
        <f>編集!BL34</f>
        <v/>
      </c>
      <c r="BE33" s="33" t="str">
        <f>編集!BM34</f>
        <v/>
      </c>
      <c r="BF33" s="33" t="str">
        <f>編集!BN34</f>
        <v/>
      </c>
      <c r="BG33" s="33" t="str">
        <f>編集!BO34</f>
        <v/>
      </c>
      <c r="BH33" s="33" t="str">
        <f>編集!BP34</f>
        <v/>
      </c>
      <c r="BI33" s="1" t="str">
        <f>編集!BQ34</f>
        <v/>
      </c>
      <c r="BJ33" s="1" t="str">
        <f>編集!BR34</f>
        <v/>
      </c>
      <c r="BK33" s="1" t="str">
        <f>編集!BS34</f>
        <v/>
      </c>
      <c r="BL33" s="1" t="str">
        <f>編集!BT34</f>
        <v/>
      </c>
      <c r="BM33" s="1" t="str">
        <f>編集!BU34</f>
        <v/>
      </c>
      <c r="BN33" s="1" t="str">
        <f>編集!BV34</f>
        <v/>
      </c>
      <c r="BO33" s="1" t="str">
        <f>編集!BW34</f>
        <v/>
      </c>
      <c r="BP33" s="1" t="str">
        <f>編集!BX34</f>
        <v/>
      </c>
      <c r="BQ33" s="1" t="str">
        <f>編集!BY34</f>
        <v/>
      </c>
      <c r="BR33" s="1" t="str">
        <f>編集!BZ34</f>
        <v/>
      </c>
      <c r="BS33" s="1" t="str">
        <f>編集!CA34</f>
        <v/>
      </c>
      <c r="BT33" s="1" t="str">
        <f>編集!CB34</f>
        <v/>
      </c>
      <c r="BU33" s="1" t="str">
        <f>編集!CC34</f>
        <v/>
      </c>
      <c r="BV33" s="1" t="str">
        <f>編集!CD34</f>
        <v/>
      </c>
      <c r="BW33" s="1" t="str">
        <f>編集!CE34</f>
        <v/>
      </c>
      <c r="BX33" s="1" t="str">
        <f>編集!CF34</f>
        <v/>
      </c>
      <c r="BY33" s="1" t="str">
        <f>編集!CG34</f>
        <v/>
      </c>
      <c r="BZ33" s="1" t="str">
        <f>編集!CH34</f>
        <v/>
      </c>
      <c r="CA33" s="1" t="str">
        <f>編集!CI34</f>
        <v/>
      </c>
      <c r="CB33" s="1" t="str">
        <f>編集!CJ34</f>
        <v/>
      </c>
      <c r="CC33" s="1" t="str">
        <f>編集!CK34</f>
        <v/>
      </c>
      <c r="CD33" s="1" t="str">
        <f>編集!CL34</f>
        <v/>
      </c>
      <c r="CE33" s="1" t="str">
        <f>編集!CM34</f>
        <v/>
      </c>
      <c r="CF33" s="1" t="str">
        <f>編集!CN34</f>
        <v/>
      </c>
    </row>
    <row r="34" spans="1:84" x14ac:dyDescent="0.15">
      <c r="A34" s="33" t="str">
        <f>編集!A35</f>
        <v/>
      </c>
      <c r="B34" s="33" t="str">
        <f>編集!B35</f>
        <v/>
      </c>
      <c r="C34" s="33" t="str">
        <f>編集!H35</f>
        <v/>
      </c>
      <c r="D34" s="33" t="str">
        <f>編集!I35</f>
        <v/>
      </c>
      <c r="E34" s="33" t="str">
        <f>編集!J35</f>
        <v/>
      </c>
      <c r="F34" s="33" t="str">
        <f>編集!K35</f>
        <v/>
      </c>
      <c r="G34" s="33" t="str">
        <f>編集!L35</f>
        <v/>
      </c>
      <c r="H34" s="33" t="str">
        <f>編集!V35</f>
        <v/>
      </c>
      <c r="I34" s="33" t="str">
        <f>編集!M35</f>
        <v/>
      </c>
      <c r="J34" s="33" t="str">
        <f>編集!N35</f>
        <v/>
      </c>
      <c r="K34" s="33" t="str">
        <f>編集!O35</f>
        <v/>
      </c>
      <c r="L34" s="33" t="str">
        <f>編集!P35</f>
        <v/>
      </c>
      <c r="M34" s="33" t="str">
        <f>編集!Y35</f>
        <v/>
      </c>
      <c r="N34" s="33" t="str">
        <f>編集!Z35</f>
        <v/>
      </c>
      <c r="O34" s="33" t="str">
        <f>編集!W35</f>
        <v/>
      </c>
      <c r="P34" s="33" t="str">
        <f>編集!X35</f>
        <v/>
      </c>
      <c r="Q34" s="33"/>
      <c r="R34" s="33" t="str">
        <f>編集!AA35</f>
        <v/>
      </c>
      <c r="S34" s="33" t="str">
        <f>編集!AB35</f>
        <v/>
      </c>
      <c r="T34" s="33" t="str">
        <f>編集!AC35</f>
        <v/>
      </c>
      <c r="U34" s="33" t="str">
        <f>編集!AD35</f>
        <v/>
      </c>
      <c r="V34" s="33" t="str">
        <f>編集!AE35</f>
        <v/>
      </c>
      <c r="W34" s="33" t="str">
        <f>編集!AF35</f>
        <v/>
      </c>
      <c r="X34" s="33" t="str">
        <f>編集!AG35</f>
        <v/>
      </c>
      <c r="Y34" s="33" t="str">
        <f>編集!AH35</f>
        <v/>
      </c>
      <c r="Z34" s="33" t="str">
        <f>編集!AI35</f>
        <v/>
      </c>
      <c r="AA34" s="33" t="str">
        <f>編集!AJ35</f>
        <v/>
      </c>
      <c r="AB34" s="33" t="str">
        <f>編集!AK35</f>
        <v/>
      </c>
      <c r="AC34" s="33" t="str">
        <f>編集!AL35</f>
        <v/>
      </c>
      <c r="AD34" s="33" t="str">
        <f>編集!AM35</f>
        <v/>
      </c>
      <c r="AE34" s="33" t="str">
        <f>編集!AN35</f>
        <v/>
      </c>
      <c r="AF34" s="33" t="str">
        <f>編集!AO35</f>
        <v/>
      </c>
      <c r="AG34" s="33" t="str">
        <f>編集!AP35</f>
        <v/>
      </c>
      <c r="AH34" s="33" t="str">
        <f>編集!AQ35</f>
        <v/>
      </c>
      <c r="AI34" s="33" t="str">
        <f>編集!AR35</f>
        <v/>
      </c>
      <c r="AJ34" s="33" t="str">
        <f>編集!AS35</f>
        <v/>
      </c>
      <c r="AK34" s="33" t="str">
        <f>編集!AT35</f>
        <v/>
      </c>
      <c r="AL34" s="33" t="str">
        <f>編集!AU35</f>
        <v/>
      </c>
      <c r="AM34" s="33" t="str">
        <f>編集!CO35</f>
        <v/>
      </c>
      <c r="AN34" s="33" t="str">
        <f>編集!AV35</f>
        <v/>
      </c>
      <c r="AO34" s="33" t="str">
        <f>編集!AW35</f>
        <v/>
      </c>
      <c r="AP34" s="33" t="str">
        <f>編集!AX35</f>
        <v/>
      </c>
      <c r="AQ34" s="33" t="str">
        <f>編集!AY35</f>
        <v/>
      </c>
      <c r="AR34" s="33" t="str">
        <f>編集!AZ35</f>
        <v/>
      </c>
      <c r="AS34" s="33" t="str">
        <f>編集!BA35</f>
        <v/>
      </c>
      <c r="AT34" s="33" t="str">
        <f>編集!BB35</f>
        <v/>
      </c>
      <c r="AU34" s="33" t="str">
        <f>編集!BC35</f>
        <v/>
      </c>
      <c r="AV34" s="33" t="str">
        <f>編集!BD35</f>
        <v/>
      </c>
      <c r="AW34" s="33" t="str">
        <f>編集!BE35</f>
        <v/>
      </c>
      <c r="AX34" s="33" t="str">
        <f>編集!BF35</f>
        <v/>
      </c>
      <c r="AY34" s="33" t="str">
        <f>編集!BG35</f>
        <v/>
      </c>
      <c r="AZ34" s="33" t="str">
        <f>編集!BH35</f>
        <v/>
      </c>
      <c r="BA34" s="33" t="str">
        <f>編集!BI35</f>
        <v/>
      </c>
      <c r="BB34" s="33" t="str">
        <f>編集!BJ35</f>
        <v/>
      </c>
      <c r="BC34" s="33" t="str">
        <f>編集!BK35</f>
        <v/>
      </c>
      <c r="BD34" s="33" t="str">
        <f>編集!BL35</f>
        <v/>
      </c>
      <c r="BE34" s="33" t="str">
        <f>編集!BM35</f>
        <v/>
      </c>
      <c r="BF34" s="33" t="str">
        <f>編集!BN35</f>
        <v/>
      </c>
      <c r="BG34" s="33" t="str">
        <f>編集!BO35</f>
        <v/>
      </c>
      <c r="BH34" s="33" t="str">
        <f>編集!BP35</f>
        <v/>
      </c>
      <c r="BI34" s="1" t="str">
        <f>編集!BQ35</f>
        <v/>
      </c>
      <c r="BJ34" s="1" t="str">
        <f>編集!BR35</f>
        <v/>
      </c>
      <c r="BK34" s="1" t="str">
        <f>編集!BS35</f>
        <v/>
      </c>
      <c r="BL34" s="1" t="str">
        <f>編集!BT35</f>
        <v/>
      </c>
      <c r="BM34" s="1" t="str">
        <f>編集!BU35</f>
        <v/>
      </c>
      <c r="BN34" s="1" t="str">
        <f>編集!BV35</f>
        <v/>
      </c>
      <c r="BO34" s="1" t="str">
        <f>編集!BW35</f>
        <v/>
      </c>
      <c r="BP34" s="1" t="str">
        <f>編集!BX35</f>
        <v/>
      </c>
      <c r="BQ34" s="1" t="str">
        <f>編集!BY35</f>
        <v/>
      </c>
      <c r="BR34" s="1" t="str">
        <f>編集!BZ35</f>
        <v/>
      </c>
      <c r="BS34" s="1" t="str">
        <f>編集!CA35</f>
        <v/>
      </c>
      <c r="BT34" s="1" t="str">
        <f>編集!CB35</f>
        <v/>
      </c>
      <c r="BU34" s="1" t="str">
        <f>編集!CC35</f>
        <v/>
      </c>
      <c r="BV34" s="1" t="str">
        <f>編集!CD35</f>
        <v/>
      </c>
      <c r="BW34" s="1" t="str">
        <f>編集!CE35</f>
        <v/>
      </c>
      <c r="BX34" s="1" t="str">
        <f>編集!CF35</f>
        <v/>
      </c>
      <c r="BY34" s="1" t="str">
        <f>編集!CG35</f>
        <v/>
      </c>
      <c r="BZ34" s="1" t="str">
        <f>編集!CH35</f>
        <v/>
      </c>
      <c r="CA34" s="1" t="str">
        <f>編集!CI35</f>
        <v/>
      </c>
      <c r="CB34" s="1" t="str">
        <f>編集!CJ35</f>
        <v/>
      </c>
      <c r="CC34" s="1" t="str">
        <f>編集!CK35</f>
        <v/>
      </c>
      <c r="CD34" s="1" t="str">
        <f>編集!CL35</f>
        <v/>
      </c>
      <c r="CE34" s="1" t="str">
        <f>編集!CM35</f>
        <v/>
      </c>
      <c r="CF34" s="1" t="str">
        <f>編集!CN35</f>
        <v/>
      </c>
    </row>
    <row r="35" spans="1:84" x14ac:dyDescent="0.15">
      <c r="A35" s="33" t="str">
        <f>編集!A36</f>
        <v/>
      </c>
      <c r="B35" s="33" t="str">
        <f>編集!B36</f>
        <v/>
      </c>
      <c r="C35" s="33" t="str">
        <f>編集!H36</f>
        <v/>
      </c>
      <c r="D35" s="33" t="str">
        <f>編集!I36</f>
        <v/>
      </c>
      <c r="E35" s="33" t="str">
        <f>編集!J36</f>
        <v/>
      </c>
      <c r="F35" s="33" t="str">
        <f>編集!K36</f>
        <v/>
      </c>
      <c r="G35" s="33" t="str">
        <f>編集!L36</f>
        <v/>
      </c>
      <c r="H35" s="33" t="str">
        <f>編集!V36</f>
        <v/>
      </c>
      <c r="I35" s="33" t="str">
        <f>編集!M36</f>
        <v/>
      </c>
      <c r="J35" s="33" t="str">
        <f>編集!N36</f>
        <v/>
      </c>
      <c r="K35" s="33" t="str">
        <f>編集!O36</f>
        <v/>
      </c>
      <c r="L35" s="33" t="str">
        <f>編集!P36</f>
        <v/>
      </c>
      <c r="M35" s="33" t="str">
        <f>編集!Y36</f>
        <v/>
      </c>
      <c r="N35" s="33" t="str">
        <f>編集!Z36</f>
        <v/>
      </c>
      <c r="O35" s="33" t="str">
        <f>編集!W36</f>
        <v/>
      </c>
      <c r="P35" s="33" t="str">
        <f>編集!X36</f>
        <v/>
      </c>
      <c r="Q35" s="33"/>
      <c r="R35" s="33" t="str">
        <f>編集!AA36</f>
        <v/>
      </c>
      <c r="S35" s="33" t="str">
        <f>編集!AB36</f>
        <v/>
      </c>
      <c r="T35" s="33" t="str">
        <f>編集!AC36</f>
        <v/>
      </c>
      <c r="U35" s="33" t="str">
        <f>編集!AD36</f>
        <v/>
      </c>
      <c r="V35" s="33" t="str">
        <f>編集!AE36</f>
        <v/>
      </c>
      <c r="W35" s="33" t="str">
        <f>編集!AF36</f>
        <v/>
      </c>
      <c r="X35" s="33" t="str">
        <f>編集!AG36</f>
        <v/>
      </c>
      <c r="Y35" s="33" t="str">
        <f>編集!AH36</f>
        <v/>
      </c>
      <c r="Z35" s="33" t="str">
        <f>編集!AI36</f>
        <v/>
      </c>
      <c r="AA35" s="33" t="str">
        <f>編集!AJ36</f>
        <v/>
      </c>
      <c r="AB35" s="33" t="str">
        <f>編集!AK36</f>
        <v/>
      </c>
      <c r="AC35" s="33" t="str">
        <f>編集!AL36</f>
        <v/>
      </c>
      <c r="AD35" s="33" t="str">
        <f>編集!AM36</f>
        <v/>
      </c>
      <c r="AE35" s="33" t="str">
        <f>編集!AN36</f>
        <v/>
      </c>
      <c r="AF35" s="33" t="str">
        <f>編集!AO36</f>
        <v/>
      </c>
      <c r="AG35" s="33" t="str">
        <f>編集!AP36</f>
        <v/>
      </c>
      <c r="AH35" s="33" t="str">
        <f>編集!AQ36</f>
        <v/>
      </c>
      <c r="AI35" s="33" t="str">
        <f>編集!AR36</f>
        <v/>
      </c>
      <c r="AJ35" s="33" t="str">
        <f>編集!AS36</f>
        <v/>
      </c>
      <c r="AK35" s="33" t="str">
        <f>編集!AT36</f>
        <v/>
      </c>
      <c r="AL35" s="33" t="str">
        <f>編集!AU36</f>
        <v/>
      </c>
      <c r="AM35" s="33" t="str">
        <f>編集!CO36</f>
        <v/>
      </c>
      <c r="AN35" s="33" t="str">
        <f>編集!AV36</f>
        <v/>
      </c>
      <c r="AO35" s="33" t="str">
        <f>編集!AW36</f>
        <v/>
      </c>
      <c r="AP35" s="33" t="str">
        <f>編集!AX36</f>
        <v/>
      </c>
      <c r="AQ35" s="33" t="str">
        <f>編集!AY36</f>
        <v/>
      </c>
      <c r="AR35" s="33" t="str">
        <f>編集!AZ36</f>
        <v/>
      </c>
      <c r="AS35" s="33" t="str">
        <f>編集!BA36</f>
        <v/>
      </c>
      <c r="AT35" s="33" t="str">
        <f>編集!BB36</f>
        <v/>
      </c>
      <c r="AU35" s="33" t="str">
        <f>編集!BC36</f>
        <v/>
      </c>
      <c r="AV35" s="33" t="str">
        <f>編集!BD36</f>
        <v/>
      </c>
      <c r="AW35" s="33" t="str">
        <f>編集!BE36</f>
        <v/>
      </c>
      <c r="AX35" s="33" t="str">
        <f>編集!BF36</f>
        <v/>
      </c>
      <c r="AY35" s="33" t="str">
        <f>編集!BG36</f>
        <v/>
      </c>
      <c r="AZ35" s="33" t="str">
        <f>編集!BH36</f>
        <v/>
      </c>
      <c r="BA35" s="33" t="str">
        <f>編集!BI36</f>
        <v/>
      </c>
      <c r="BB35" s="33" t="str">
        <f>編集!BJ36</f>
        <v/>
      </c>
      <c r="BC35" s="33" t="str">
        <f>編集!BK36</f>
        <v/>
      </c>
      <c r="BD35" s="33" t="str">
        <f>編集!BL36</f>
        <v/>
      </c>
      <c r="BE35" s="33" t="str">
        <f>編集!BM36</f>
        <v/>
      </c>
      <c r="BF35" s="33" t="str">
        <f>編集!BN36</f>
        <v/>
      </c>
      <c r="BG35" s="33" t="str">
        <f>編集!BO36</f>
        <v/>
      </c>
      <c r="BH35" s="33" t="str">
        <f>編集!BP36</f>
        <v/>
      </c>
      <c r="BI35" s="1" t="str">
        <f>編集!BQ36</f>
        <v/>
      </c>
      <c r="BJ35" s="1" t="str">
        <f>編集!BR36</f>
        <v/>
      </c>
      <c r="BK35" s="1" t="str">
        <f>編集!BS36</f>
        <v/>
      </c>
      <c r="BL35" s="1" t="str">
        <f>編集!BT36</f>
        <v/>
      </c>
      <c r="BM35" s="1" t="str">
        <f>編集!BU36</f>
        <v/>
      </c>
      <c r="BN35" s="1" t="str">
        <f>編集!BV36</f>
        <v/>
      </c>
      <c r="BO35" s="1" t="str">
        <f>編集!BW36</f>
        <v/>
      </c>
      <c r="BP35" s="1" t="str">
        <f>編集!BX36</f>
        <v/>
      </c>
      <c r="BQ35" s="1" t="str">
        <f>編集!BY36</f>
        <v/>
      </c>
      <c r="BR35" s="1" t="str">
        <f>編集!BZ36</f>
        <v/>
      </c>
      <c r="BS35" s="1" t="str">
        <f>編集!CA36</f>
        <v/>
      </c>
      <c r="BT35" s="1" t="str">
        <f>編集!CB36</f>
        <v/>
      </c>
      <c r="BU35" s="1" t="str">
        <f>編集!CC36</f>
        <v/>
      </c>
      <c r="BV35" s="1" t="str">
        <f>編集!CD36</f>
        <v/>
      </c>
      <c r="BW35" s="1" t="str">
        <f>編集!CE36</f>
        <v/>
      </c>
      <c r="BX35" s="1" t="str">
        <f>編集!CF36</f>
        <v/>
      </c>
      <c r="BY35" s="1" t="str">
        <f>編集!CG36</f>
        <v/>
      </c>
      <c r="BZ35" s="1" t="str">
        <f>編集!CH36</f>
        <v/>
      </c>
      <c r="CA35" s="1" t="str">
        <f>編集!CI36</f>
        <v/>
      </c>
      <c r="CB35" s="1" t="str">
        <f>編集!CJ36</f>
        <v/>
      </c>
      <c r="CC35" s="1" t="str">
        <f>編集!CK36</f>
        <v/>
      </c>
      <c r="CD35" s="1" t="str">
        <f>編集!CL36</f>
        <v/>
      </c>
      <c r="CE35" s="1" t="str">
        <f>編集!CM36</f>
        <v/>
      </c>
      <c r="CF35" s="1" t="str">
        <f>編集!CN36</f>
        <v/>
      </c>
    </row>
    <row r="36" spans="1:84" x14ac:dyDescent="0.15">
      <c r="A36" s="33" t="str">
        <f>編集!A37</f>
        <v/>
      </c>
      <c r="B36" s="33" t="str">
        <f>編集!B37</f>
        <v/>
      </c>
      <c r="C36" s="33" t="str">
        <f>編集!H37</f>
        <v/>
      </c>
      <c r="D36" s="33" t="str">
        <f>編集!I37</f>
        <v/>
      </c>
      <c r="E36" s="33" t="str">
        <f>編集!J37</f>
        <v/>
      </c>
      <c r="F36" s="33" t="str">
        <f>編集!K37</f>
        <v/>
      </c>
      <c r="G36" s="33" t="str">
        <f>編集!L37</f>
        <v/>
      </c>
      <c r="H36" s="33" t="str">
        <f>編集!V37</f>
        <v/>
      </c>
      <c r="I36" s="33" t="str">
        <f>編集!M37</f>
        <v/>
      </c>
      <c r="J36" s="33" t="str">
        <f>編集!N37</f>
        <v/>
      </c>
      <c r="K36" s="33" t="str">
        <f>編集!O37</f>
        <v/>
      </c>
      <c r="L36" s="33" t="str">
        <f>編集!P37</f>
        <v/>
      </c>
      <c r="M36" s="33" t="str">
        <f>編集!Y37</f>
        <v/>
      </c>
      <c r="N36" s="33" t="str">
        <f>編集!Z37</f>
        <v/>
      </c>
      <c r="O36" s="33" t="str">
        <f>編集!W37</f>
        <v/>
      </c>
      <c r="P36" s="33" t="str">
        <f>編集!X37</f>
        <v/>
      </c>
      <c r="Q36" s="33"/>
      <c r="R36" s="33" t="str">
        <f>編集!AA37</f>
        <v/>
      </c>
      <c r="S36" s="33" t="str">
        <f>編集!AB37</f>
        <v/>
      </c>
      <c r="T36" s="33" t="str">
        <f>編集!AC37</f>
        <v/>
      </c>
      <c r="U36" s="33" t="str">
        <f>編集!AD37</f>
        <v/>
      </c>
      <c r="V36" s="33" t="str">
        <f>編集!AE37</f>
        <v/>
      </c>
      <c r="W36" s="33" t="str">
        <f>編集!AF37</f>
        <v/>
      </c>
      <c r="X36" s="33" t="str">
        <f>編集!AG37</f>
        <v/>
      </c>
      <c r="Y36" s="33" t="str">
        <f>編集!AH37</f>
        <v/>
      </c>
      <c r="Z36" s="33" t="str">
        <f>編集!AI37</f>
        <v/>
      </c>
      <c r="AA36" s="33" t="str">
        <f>編集!AJ37</f>
        <v/>
      </c>
      <c r="AB36" s="33" t="str">
        <f>編集!AK37</f>
        <v/>
      </c>
      <c r="AC36" s="33" t="str">
        <f>編集!AL37</f>
        <v/>
      </c>
      <c r="AD36" s="33" t="str">
        <f>編集!AM37</f>
        <v/>
      </c>
      <c r="AE36" s="33" t="str">
        <f>編集!AN37</f>
        <v/>
      </c>
      <c r="AF36" s="33" t="str">
        <f>編集!AO37</f>
        <v/>
      </c>
      <c r="AG36" s="33" t="str">
        <f>編集!AP37</f>
        <v/>
      </c>
      <c r="AH36" s="33" t="str">
        <f>編集!AQ37</f>
        <v/>
      </c>
      <c r="AI36" s="33" t="str">
        <f>編集!AR37</f>
        <v/>
      </c>
      <c r="AJ36" s="33" t="str">
        <f>編集!AS37</f>
        <v/>
      </c>
      <c r="AK36" s="33" t="str">
        <f>編集!AT37</f>
        <v/>
      </c>
      <c r="AL36" s="33" t="str">
        <f>編集!AU37</f>
        <v/>
      </c>
      <c r="AM36" s="33" t="str">
        <f>編集!CO37</f>
        <v/>
      </c>
      <c r="AN36" s="33" t="str">
        <f>編集!AV37</f>
        <v/>
      </c>
      <c r="AO36" s="33" t="str">
        <f>編集!AW37</f>
        <v/>
      </c>
      <c r="AP36" s="33" t="str">
        <f>編集!AX37</f>
        <v/>
      </c>
      <c r="AQ36" s="33" t="str">
        <f>編集!AY37</f>
        <v/>
      </c>
      <c r="AR36" s="33" t="str">
        <f>編集!AZ37</f>
        <v/>
      </c>
      <c r="AS36" s="33" t="str">
        <f>編集!BA37</f>
        <v/>
      </c>
      <c r="AT36" s="33" t="str">
        <f>編集!BB37</f>
        <v/>
      </c>
      <c r="AU36" s="33" t="str">
        <f>編集!BC37</f>
        <v/>
      </c>
      <c r="AV36" s="33" t="str">
        <f>編集!BD37</f>
        <v/>
      </c>
      <c r="AW36" s="33" t="str">
        <f>編集!BE37</f>
        <v/>
      </c>
      <c r="AX36" s="33" t="str">
        <f>編集!BF37</f>
        <v/>
      </c>
      <c r="AY36" s="33" t="str">
        <f>編集!BG37</f>
        <v/>
      </c>
      <c r="AZ36" s="33" t="str">
        <f>編集!BH37</f>
        <v/>
      </c>
      <c r="BA36" s="33" t="str">
        <f>編集!BI37</f>
        <v/>
      </c>
      <c r="BB36" s="33" t="str">
        <f>編集!BJ37</f>
        <v/>
      </c>
      <c r="BC36" s="33" t="str">
        <f>編集!BK37</f>
        <v/>
      </c>
      <c r="BD36" s="33" t="str">
        <f>編集!BL37</f>
        <v/>
      </c>
      <c r="BE36" s="33" t="str">
        <f>編集!BM37</f>
        <v/>
      </c>
      <c r="BF36" s="33" t="str">
        <f>編集!BN37</f>
        <v/>
      </c>
      <c r="BG36" s="33" t="str">
        <f>編集!BO37</f>
        <v/>
      </c>
      <c r="BH36" s="33" t="str">
        <f>編集!BP37</f>
        <v/>
      </c>
      <c r="BI36" s="1" t="str">
        <f>編集!BQ37</f>
        <v/>
      </c>
      <c r="BJ36" s="1" t="str">
        <f>編集!BR37</f>
        <v/>
      </c>
      <c r="BK36" s="1" t="str">
        <f>編集!BS37</f>
        <v/>
      </c>
      <c r="BL36" s="1" t="str">
        <f>編集!BT37</f>
        <v/>
      </c>
      <c r="BM36" s="1" t="str">
        <f>編集!BU37</f>
        <v/>
      </c>
      <c r="BN36" s="1" t="str">
        <f>編集!BV37</f>
        <v/>
      </c>
      <c r="BO36" s="1" t="str">
        <f>編集!BW37</f>
        <v/>
      </c>
      <c r="BP36" s="1" t="str">
        <f>編集!BX37</f>
        <v/>
      </c>
      <c r="BQ36" s="1" t="str">
        <f>編集!BY37</f>
        <v/>
      </c>
      <c r="BR36" s="1" t="str">
        <f>編集!BZ37</f>
        <v/>
      </c>
      <c r="BS36" s="1" t="str">
        <f>編集!CA37</f>
        <v/>
      </c>
      <c r="BT36" s="1" t="str">
        <f>編集!CB37</f>
        <v/>
      </c>
      <c r="BU36" s="1" t="str">
        <f>編集!CC37</f>
        <v/>
      </c>
      <c r="BV36" s="1" t="str">
        <f>編集!CD37</f>
        <v/>
      </c>
      <c r="BW36" s="1" t="str">
        <f>編集!CE37</f>
        <v/>
      </c>
      <c r="BX36" s="1" t="str">
        <f>編集!CF37</f>
        <v/>
      </c>
      <c r="BY36" s="1" t="str">
        <f>編集!CG37</f>
        <v/>
      </c>
      <c r="BZ36" s="1" t="str">
        <f>編集!CH37</f>
        <v/>
      </c>
      <c r="CA36" s="1" t="str">
        <f>編集!CI37</f>
        <v/>
      </c>
      <c r="CB36" s="1" t="str">
        <f>編集!CJ37</f>
        <v/>
      </c>
      <c r="CC36" s="1" t="str">
        <f>編集!CK37</f>
        <v/>
      </c>
      <c r="CD36" s="1" t="str">
        <f>編集!CL37</f>
        <v/>
      </c>
      <c r="CE36" s="1" t="str">
        <f>編集!CM37</f>
        <v/>
      </c>
      <c r="CF36" s="1" t="str">
        <f>編集!CN37</f>
        <v/>
      </c>
    </row>
    <row r="37" spans="1:84" x14ac:dyDescent="0.15">
      <c r="A37" s="33" t="str">
        <f>編集!A38</f>
        <v/>
      </c>
      <c r="B37" s="33" t="str">
        <f>編集!B38</f>
        <v/>
      </c>
      <c r="C37" s="33" t="str">
        <f>編集!H38</f>
        <v/>
      </c>
      <c r="D37" s="33" t="str">
        <f>編集!I38</f>
        <v/>
      </c>
      <c r="E37" s="33" t="str">
        <f>編集!J38</f>
        <v/>
      </c>
      <c r="F37" s="33" t="str">
        <f>編集!K38</f>
        <v/>
      </c>
      <c r="G37" s="33" t="str">
        <f>編集!L38</f>
        <v/>
      </c>
      <c r="H37" s="33" t="str">
        <f>編集!V38</f>
        <v/>
      </c>
      <c r="I37" s="33" t="str">
        <f>編集!M38</f>
        <v/>
      </c>
      <c r="J37" s="33" t="str">
        <f>編集!N38</f>
        <v/>
      </c>
      <c r="K37" s="33" t="str">
        <f>編集!O38</f>
        <v/>
      </c>
      <c r="L37" s="33" t="str">
        <f>編集!P38</f>
        <v/>
      </c>
      <c r="M37" s="33" t="str">
        <f>編集!Y38</f>
        <v/>
      </c>
      <c r="N37" s="33" t="str">
        <f>編集!Z38</f>
        <v/>
      </c>
      <c r="O37" s="33" t="str">
        <f>編集!W38</f>
        <v/>
      </c>
      <c r="P37" s="33" t="str">
        <f>編集!X38</f>
        <v/>
      </c>
      <c r="Q37" s="33"/>
      <c r="R37" s="33" t="str">
        <f>編集!AA38</f>
        <v/>
      </c>
      <c r="S37" s="33" t="str">
        <f>編集!AB38</f>
        <v/>
      </c>
      <c r="T37" s="33" t="str">
        <f>編集!AC38</f>
        <v/>
      </c>
      <c r="U37" s="33" t="str">
        <f>編集!AD38</f>
        <v/>
      </c>
      <c r="V37" s="33" t="str">
        <f>編集!AE38</f>
        <v/>
      </c>
      <c r="W37" s="33" t="str">
        <f>編集!AF38</f>
        <v/>
      </c>
      <c r="X37" s="33" t="str">
        <f>編集!AG38</f>
        <v/>
      </c>
      <c r="Y37" s="33" t="str">
        <f>編集!AH38</f>
        <v/>
      </c>
      <c r="Z37" s="33" t="str">
        <f>編集!AI38</f>
        <v/>
      </c>
      <c r="AA37" s="33" t="str">
        <f>編集!AJ38</f>
        <v/>
      </c>
      <c r="AB37" s="33" t="str">
        <f>編集!AK38</f>
        <v/>
      </c>
      <c r="AC37" s="33" t="str">
        <f>編集!AL38</f>
        <v/>
      </c>
      <c r="AD37" s="33" t="str">
        <f>編集!AM38</f>
        <v/>
      </c>
      <c r="AE37" s="33" t="str">
        <f>編集!AN38</f>
        <v/>
      </c>
      <c r="AF37" s="33" t="str">
        <f>編集!AO38</f>
        <v/>
      </c>
      <c r="AG37" s="33" t="str">
        <f>編集!AP38</f>
        <v/>
      </c>
      <c r="AH37" s="33" t="str">
        <f>編集!AQ38</f>
        <v/>
      </c>
      <c r="AI37" s="33" t="str">
        <f>編集!AR38</f>
        <v/>
      </c>
      <c r="AJ37" s="33" t="str">
        <f>編集!AS38</f>
        <v/>
      </c>
      <c r="AK37" s="33" t="str">
        <f>編集!AT38</f>
        <v/>
      </c>
      <c r="AL37" s="33" t="str">
        <f>編集!AU38</f>
        <v/>
      </c>
      <c r="AM37" s="33" t="str">
        <f>編集!CO38</f>
        <v/>
      </c>
      <c r="AN37" s="33" t="str">
        <f>編集!AV38</f>
        <v/>
      </c>
      <c r="AO37" s="33" t="str">
        <f>編集!AW38</f>
        <v/>
      </c>
      <c r="AP37" s="33" t="str">
        <f>編集!AX38</f>
        <v/>
      </c>
      <c r="AQ37" s="33" t="str">
        <f>編集!AY38</f>
        <v/>
      </c>
      <c r="AR37" s="33" t="str">
        <f>編集!AZ38</f>
        <v/>
      </c>
      <c r="AS37" s="33" t="str">
        <f>編集!BA38</f>
        <v/>
      </c>
      <c r="AT37" s="33" t="str">
        <f>編集!BB38</f>
        <v/>
      </c>
      <c r="AU37" s="33" t="str">
        <f>編集!BC38</f>
        <v/>
      </c>
      <c r="AV37" s="33" t="str">
        <f>編集!BD38</f>
        <v/>
      </c>
      <c r="AW37" s="33" t="str">
        <f>編集!BE38</f>
        <v/>
      </c>
      <c r="AX37" s="33" t="str">
        <f>編集!BF38</f>
        <v/>
      </c>
      <c r="AY37" s="33" t="str">
        <f>編集!BG38</f>
        <v/>
      </c>
      <c r="AZ37" s="33" t="str">
        <f>編集!BH38</f>
        <v/>
      </c>
      <c r="BA37" s="33" t="str">
        <f>編集!BI38</f>
        <v/>
      </c>
      <c r="BB37" s="33" t="str">
        <f>編集!BJ38</f>
        <v/>
      </c>
      <c r="BC37" s="33" t="str">
        <f>編集!BK38</f>
        <v/>
      </c>
      <c r="BD37" s="33" t="str">
        <f>編集!BL38</f>
        <v/>
      </c>
      <c r="BE37" s="33" t="str">
        <f>編集!BM38</f>
        <v/>
      </c>
      <c r="BF37" s="33" t="str">
        <f>編集!BN38</f>
        <v/>
      </c>
      <c r="BG37" s="33" t="str">
        <f>編集!BO38</f>
        <v/>
      </c>
      <c r="BH37" s="33" t="str">
        <f>編集!BP38</f>
        <v/>
      </c>
      <c r="BI37" s="1" t="str">
        <f>編集!BQ38</f>
        <v/>
      </c>
      <c r="BJ37" s="1" t="str">
        <f>編集!BR38</f>
        <v/>
      </c>
      <c r="BK37" s="1" t="str">
        <f>編集!BS38</f>
        <v/>
      </c>
      <c r="BL37" s="1" t="str">
        <f>編集!BT38</f>
        <v/>
      </c>
      <c r="BM37" s="1" t="str">
        <f>編集!BU38</f>
        <v/>
      </c>
      <c r="BN37" s="1" t="str">
        <f>編集!BV38</f>
        <v/>
      </c>
      <c r="BO37" s="1" t="str">
        <f>編集!BW38</f>
        <v/>
      </c>
      <c r="BP37" s="1" t="str">
        <f>編集!BX38</f>
        <v/>
      </c>
      <c r="BQ37" s="1" t="str">
        <f>編集!BY38</f>
        <v/>
      </c>
      <c r="BR37" s="1" t="str">
        <f>編集!BZ38</f>
        <v/>
      </c>
      <c r="BS37" s="1" t="str">
        <f>編集!CA38</f>
        <v/>
      </c>
      <c r="BT37" s="1" t="str">
        <f>編集!CB38</f>
        <v/>
      </c>
      <c r="BU37" s="1" t="str">
        <f>編集!CC38</f>
        <v/>
      </c>
      <c r="BV37" s="1" t="str">
        <f>編集!CD38</f>
        <v/>
      </c>
      <c r="BW37" s="1" t="str">
        <f>編集!CE38</f>
        <v/>
      </c>
      <c r="BX37" s="1" t="str">
        <f>編集!CF38</f>
        <v/>
      </c>
      <c r="BY37" s="1" t="str">
        <f>編集!CG38</f>
        <v/>
      </c>
      <c r="BZ37" s="1" t="str">
        <f>編集!CH38</f>
        <v/>
      </c>
      <c r="CA37" s="1" t="str">
        <f>編集!CI38</f>
        <v/>
      </c>
      <c r="CB37" s="1" t="str">
        <f>編集!CJ38</f>
        <v/>
      </c>
      <c r="CC37" s="1" t="str">
        <f>編集!CK38</f>
        <v/>
      </c>
      <c r="CD37" s="1" t="str">
        <f>編集!CL38</f>
        <v/>
      </c>
      <c r="CE37" s="1" t="str">
        <f>編集!CM38</f>
        <v/>
      </c>
      <c r="CF37" s="1" t="str">
        <f>編集!CN38</f>
        <v/>
      </c>
    </row>
    <row r="38" spans="1:84" x14ac:dyDescent="0.15">
      <c r="A38" s="33" t="str">
        <f>編集!A39</f>
        <v/>
      </c>
      <c r="B38" s="33" t="str">
        <f>編集!B39</f>
        <v/>
      </c>
      <c r="C38" s="33" t="str">
        <f>編集!H39</f>
        <v/>
      </c>
      <c r="D38" s="33" t="str">
        <f>編集!I39</f>
        <v/>
      </c>
      <c r="E38" s="33" t="str">
        <f>編集!J39</f>
        <v/>
      </c>
      <c r="F38" s="33" t="str">
        <f>編集!K39</f>
        <v/>
      </c>
      <c r="G38" s="33" t="str">
        <f>編集!L39</f>
        <v/>
      </c>
      <c r="H38" s="33" t="str">
        <f>編集!V39</f>
        <v/>
      </c>
      <c r="I38" s="33" t="str">
        <f>編集!M39</f>
        <v/>
      </c>
      <c r="J38" s="33" t="str">
        <f>編集!N39</f>
        <v/>
      </c>
      <c r="K38" s="33" t="str">
        <f>編集!O39</f>
        <v/>
      </c>
      <c r="L38" s="33" t="str">
        <f>編集!P39</f>
        <v/>
      </c>
      <c r="M38" s="33" t="str">
        <f>編集!Y39</f>
        <v/>
      </c>
      <c r="N38" s="33" t="str">
        <f>編集!Z39</f>
        <v/>
      </c>
      <c r="O38" s="33" t="str">
        <f>編集!W39</f>
        <v/>
      </c>
      <c r="P38" s="33" t="str">
        <f>編集!X39</f>
        <v/>
      </c>
      <c r="Q38" s="33"/>
      <c r="R38" s="33" t="str">
        <f>編集!AA39</f>
        <v/>
      </c>
      <c r="S38" s="33" t="str">
        <f>編集!AB39</f>
        <v/>
      </c>
      <c r="T38" s="33" t="str">
        <f>編集!AC39</f>
        <v/>
      </c>
      <c r="U38" s="33" t="str">
        <f>編集!AD39</f>
        <v/>
      </c>
      <c r="V38" s="33" t="str">
        <f>編集!AE39</f>
        <v/>
      </c>
      <c r="W38" s="33" t="str">
        <f>編集!AF39</f>
        <v/>
      </c>
      <c r="X38" s="33" t="str">
        <f>編集!AG39</f>
        <v/>
      </c>
      <c r="Y38" s="33" t="str">
        <f>編集!AH39</f>
        <v/>
      </c>
      <c r="Z38" s="33" t="str">
        <f>編集!AI39</f>
        <v/>
      </c>
      <c r="AA38" s="33" t="str">
        <f>編集!AJ39</f>
        <v/>
      </c>
      <c r="AB38" s="33" t="str">
        <f>編集!AK39</f>
        <v/>
      </c>
      <c r="AC38" s="33" t="str">
        <f>編集!AL39</f>
        <v/>
      </c>
      <c r="AD38" s="33" t="str">
        <f>編集!AM39</f>
        <v/>
      </c>
      <c r="AE38" s="33" t="str">
        <f>編集!AN39</f>
        <v/>
      </c>
      <c r="AF38" s="33" t="str">
        <f>編集!AO39</f>
        <v/>
      </c>
      <c r="AG38" s="33" t="str">
        <f>編集!AP39</f>
        <v/>
      </c>
      <c r="AH38" s="33" t="str">
        <f>編集!AQ39</f>
        <v/>
      </c>
      <c r="AI38" s="33" t="str">
        <f>編集!AR39</f>
        <v/>
      </c>
      <c r="AJ38" s="33" t="str">
        <f>編集!AS39</f>
        <v/>
      </c>
      <c r="AK38" s="33" t="str">
        <f>編集!AT39</f>
        <v/>
      </c>
      <c r="AL38" s="33" t="str">
        <f>編集!AU39</f>
        <v/>
      </c>
      <c r="AM38" s="33" t="str">
        <f>編集!CO39</f>
        <v/>
      </c>
      <c r="AN38" s="33" t="str">
        <f>編集!AV39</f>
        <v/>
      </c>
      <c r="AO38" s="33" t="str">
        <f>編集!AW39</f>
        <v/>
      </c>
      <c r="AP38" s="33" t="str">
        <f>編集!AX39</f>
        <v/>
      </c>
      <c r="AQ38" s="33" t="str">
        <f>編集!AY39</f>
        <v/>
      </c>
      <c r="AR38" s="33" t="str">
        <f>編集!AZ39</f>
        <v/>
      </c>
      <c r="AS38" s="33" t="str">
        <f>編集!BA39</f>
        <v/>
      </c>
      <c r="AT38" s="33" t="str">
        <f>編集!BB39</f>
        <v/>
      </c>
      <c r="AU38" s="33" t="str">
        <f>編集!BC39</f>
        <v/>
      </c>
      <c r="AV38" s="33" t="str">
        <f>編集!BD39</f>
        <v/>
      </c>
      <c r="AW38" s="33" t="str">
        <f>編集!BE39</f>
        <v/>
      </c>
      <c r="AX38" s="33" t="str">
        <f>編集!BF39</f>
        <v/>
      </c>
      <c r="AY38" s="33" t="str">
        <f>編集!BG39</f>
        <v/>
      </c>
      <c r="AZ38" s="33" t="str">
        <f>編集!BH39</f>
        <v/>
      </c>
      <c r="BA38" s="33" t="str">
        <f>編集!BI39</f>
        <v/>
      </c>
      <c r="BB38" s="33" t="str">
        <f>編集!BJ39</f>
        <v/>
      </c>
      <c r="BC38" s="33" t="str">
        <f>編集!BK39</f>
        <v/>
      </c>
      <c r="BD38" s="33" t="str">
        <f>編集!BL39</f>
        <v/>
      </c>
      <c r="BE38" s="33" t="str">
        <f>編集!BM39</f>
        <v/>
      </c>
      <c r="BF38" s="33" t="str">
        <f>編集!BN39</f>
        <v/>
      </c>
      <c r="BG38" s="33" t="str">
        <f>編集!BO39</f>
        <v/>
      </c>
      <c r="BH38" s="33" t="str">
        <f>編集!BP39</f>
        <v/>
      </c>
      <c r="BI38" s="1" t="str">
        <f>編集!BQ39</f>
        <v/>
      </c>
      <c r="BJ38" s="1" t="str">
        <f>編集!BR39</f>
        <v/>
      </c>
      <c r="BK38" s="1" t="str">
        <f>編集!BS39</f>
        <v/>
      </c>
      <c r="BL38" s="1" t="str">
        <f>編集!BT39</f>
        <v/>
      </c>
      <c r="BM38" s="1" t="str">
        <f>編集!BU39</f>
        <v/>
      </c>
      <c r="BN38" s="1" t="str">
        <f>編集!BV39</f>
        <v/>
      </c>
      <c r="BO38" s="1" t="str">
        <f>編集!BW39</f>
        <v/>
      </c>
      <c r="BP38" s="1" t="str">
        <f>編集!BX39</f>
        <v/>
      </c>
      <c r="BQ38" s="1" t="str">
        <f>編集!BY39</f>
        <v/>
      </c>
      <c r="BR38" s="1" t="str">
        <f>編集!BZ39</f>
        <v/>
      </c>
      <c r="BS38" s="1" t="str">
        <f>編集!CA39</f>
        <v/>
      </c>
      <c r="BT38" s="1" t="str">
        <f>編集!CB39</f>
        <v/>
      </c>
      <c r="BU38" s="1" t="str">
        <f>編集!CC39</f>
        <v/>
      </c>
      <c r="BV38" s="1" t="str">
        <f>編集!CD39</f>
        <v/>
      </c>
      <c r="BW38" s="1" t="str">
        <f>編集!CE39</f>
        <v/>
      </c>
      <c r="BX38" s="1" t="str">
        <f>編集!CF39</f>
        <v/>
      </c>
      <c r="BY38" s="1" t="str">
        <f>編集!CG39</f>
        <v/>
      </c>
      <c r="BZ38" s="1" t="str">
        <f>編集!CH39</f>
        <v/>
      </c>
      <c r="CA38" s="1" t="str">
        <f>編集!CI39</f>
        <v/>
      </c>
      <c r="CB38" s="1" t="str">
        <f>編集!CJ39</f>
        <v/>
      </c>
      <c r="CC38" s="1" t="str">
        <f>編集!CK39</f>
        <v/>
      </c>
      <c r="CD38" s="1" t="str">
        <f>編集!CL39</f>
        <v/>
      </c>
      <c r="CE38" s="1" t="str">
        <f>編集!CM39</f>
        <v/>
      </c>
      <c r="CF38" s="1" t="str">
        <f>編集!CN39</f>
        <v/>
      </c>
    </row>
    <row r="39" spans="1:84" x14ac:dyDescent="0.15">
      <c r="A39" s="33" t="str">
        <f>編集!A40</f>
        <v/>
      </c>
      <c r="B39" s="33" t="str">
        <f>編集!B40</f>
        <v/>
      </c>
      <c r="C39" s="33" t="str">
        <f>編集!H40</f>
        <v/>
      </c>
      <c r="D39" s="33" t="str">
        <f>編集!I40</f>
        <v/>
      </c>
      <c r="E39" s="33" t="str">
        <f>編集!J40</f>
        <v/>
      </c>
      <c r="F39" s="33" t="str">
        <f>編集!K40</f>
        <v/>
      </c>
      <c r="G39" s="33" t="str">
        <f>編集!L40</f>
        <v/>
      </c>
      <c r="H39" s="33" t="str">
        <f>編集!V40</f>
        <v/>
      </c>
      <c r="I39" s="33" t="str">
        <f>編集!M40</f>
        <v/>
      </c>
      <c r="J39" s="33" t="str">
        <f>編集!N40</f>
        <v/>
      </c>
      <c r="K39" s="33" t="str">
        <f>編集!O40</f>
        <v/>
      </c>
      <c r="L39" s="33" t="str">
        <f>編集!P40</f>
        <v/>
      </c>
      <c r="M39" s="33" t="str">
        <f>編集!Y40</f>
        <v/>
      </c>
      <c r="N39" s="33" t="str">
        <f>編集!Z40</f>
        <v/>
      </c>
      <c r="O39" s="33" t="str">
        <f>編集!W40</f>
        <v/>
      </c>
      <c r="P39" s="33" t="str">
        <f>編集!X40</f>
        <v/>
      </c>
      <c r="Q39" s="33"/>
      <c r="R39" s="33" t="str">
        <f>編集!AA40</f>
        <v/>
      </c>
      <c r="S39" s="33" t="str">
        <f>編集!AB40</f>
        <v/>
      </c>
      <c r="T39" s="33" t="str">
        <f>編集!AC40</f>
        <v/>
      </c>
      <c r="U39" s="33" t="str">
        <f>編集!AD40</f>
        <v/>
      </c>
      <c r="V39" s="33" t="str">
        <f>編集!AE40</f>
        <v/>
      </c>
      <c r="W39" s="33" t="str">
        <f>編集!AF40</f>
        <v/>
      </c>
      <c r="X39" s="33" t="str">
        <f>編集!AG40</f>
        <v/>
      </c>
      <c r="Y39" s="33" t="str">
        <f>編集!AH40</f>
        <v/>
      </c>
      <c r="Z39" s="33" t="str">
        <f>編集!AI40</f>
        <v/>
      </c>
      <c r="AA39" s="33" t="str">
        <f>編集!AJ40</f>
        <v/>
      </c>
      <c r="AB39" s="33" t="str">
        <f>編集!AK40</f>
        <v/>
      </c>
      <c r="AC39" s="33" t="str">
        <f>編集!AL40</f>
        <v/>
      </c>
      <c r="AD39" s="33" t="str">
        <f>編集!AM40</f>
        <v/>
      </c>
      <c r="AE39" s="33" t="str">
        <f>編集!AN40</f>
        <v/>
      </c>
      <c r="AF39" s="33" t="str">
        <f>編集!AO40</f>
        <v/>
      </c>
      <c r="AG39" s="33" t="str">
        <f>編集!AP40</f>
        <v/>
      </c>
      <c r="AH39" s="33" t="str">
        <f>編集!AQ40</f>
        <v/>
      </c>
      <c r="AI39" s="33" t="str">
        <f>編集!AR40</f>
        <v/>
      </c>
      <c r="AJ39" s="33" t="str">
        <f>編集!AS40</f>
        <v/>
      </c>
      <c r="AK39" s="33" t="str">
        <f>編集!AT40</f>
        <v/>
      </c>
      <c r="AL39" s="33" t="str">
        <f>編集!AU40</f>
        <v/>
      </c>
      <c r="AM39" s="33" t="str">
        <f>編集!CO40</f>
        <v/>
      </c>
      <c r="AN39" s="33" t="str">
        <f>編集!AV40</f>
        <v/>
      </c>
      <c r="AO39" s="33" t="str">
        <f>編集!AW40</f>
        <v/>
      </c>
      <c r="AP39" s="33" t="str">
        <f>編集!AX40</f>
        <v/>
      </c>
      <c r="AQ39" s="33" t="str">
        <f>編集!AY40</f>
        <v/>
      </c>
      <c r="AR39" s="33" t="str">
        <f>編集!AZ40</f>
        <v/>
      </c>
      <c r="AS39" s="33" t="str">
        <f>編集!BA40</f>
        <v/>
      </c>
      <c r="AT39" s="33" t="str">
        <f>編集!BB40</f>
        <v/>
      </c>
      <c r="AU39" s="33" t="str">
        <f>編集!BC40</f>
        <v/>
      </c>
      <c r="AV39" s="33" t="str">
        <f>編集!BD40</f>
        <v/>
      </c>
      <c r="AW39" s="33" t="str">
        <f>編集!BE40</f>
        <v/>
      </c>
      <c r="AX39" s="33" t="str">
        <f>編集!BF40</f>
        <v/>
      </c>
      <c r="AY39" s="33" t="str">
        <f>編集!BG40</f>
        <v/>
      </c>
      <c r="AZ39" s="33" t="str">
        <f>編集!BH40</f>
        <v/>
      </c>
      <c r="BA39" s="33" t="str">
        <f>編集!BI40</f>
        <v/>
      </c>
      <c r="BB39" s="33" t="str">
        <f>編集!BJ40</f>
        <v/>
      </c>
      <c r="BC39" s="33" t="str">
        <f>編集!BK40</f>
        <v/>
      </c>
      <c r="BD39" s="33" t="str">
        <f>編集!BL40</f>
        <v/>
      </c>
      <c r="BE39" s="33" t="str">
        <f>編集!BM40</f>
        <v/>
      </c>
      <c r="BF39" s="33" t="str">
        <f>編集!BN40</f>
        <v/>
      </c>
      <c r="BG39" s="33" t="str">
        <f>編集!BO40</f>
        <v/>
      </c>
      <c r="BH39" s="33" t="str">
        <f>編集!BP40</f>
        <v/>
      </c>
      <c r="BI39" s="1" t="str">
        <f>編集!BQ40</f>
        <v/>
      </c>
      <c r="BJ39" s="1" t="str">
        <f>編集!BR40</f>
        <v/>
      </c>
      <c r="BK39" s="1" t="str">
        <f>編集!BS40</f>
        <v/>
      </c>
      <c r="BL39" s="1" t="str">
        <f>編集!BT40</f>
        <v/>
      </c>
      <c r="BM39" s="1" t="str">
        <f>編集!BU40</f>
        <v/>
      </c>
      <c r="BN39" s="1" t="str">
        <f>編集!BV40</f>
        <v/>
      </c>
      <c r="BO39" s="1" t="str">
        <f>編集!BW40</f>
        <v/>
      </c>
      <c r="BP39" s="1" t="str">
        <f>編集!BX40</f>
        <v/>
      </c>
      <c r="BQ39" s="1" t="str">
        <f>編集!BY40</f>
        <v/>
      </c>
      <c r="BR39" s="1" t="str">
        <f>編集!BZ40</f>
        <v/>
      </c>
      <c r="BS39" s="1" t="str">
        <f>編集!CA40</f>
        <v/>
      </c>
      <c r="BT39" s="1" t="str">
        <f>編集!CB40</f>
        <v/>
      </c>
      <c r="BU39" s="1" t="str">
        <f>編集!CC40</f>
        <v/>
      </c>
      <c r="BV39" s="1" t="str">
        <f>編集!CD40</f>
        <v/>
      </c>
      <c r="BW39" s="1" t="str">
        <f>編集!CE40</f>
        <v/>
      </c>
      <c r="BX39" s="1" t="str">
        <f>編集!CF40</f>
        <v/>
      </c>
      <c r="BY39" s="1" t="str">
        <f>編集!CG40</f>
        <v/>
      </c>
      <c r="BZ39" s="1" t="str">
        <f>編集!CH40</f>
        <v/>
      </c>
      <c r="CA39" s="1" t="str">
        <f>編集!CI40</f>
        <v/>
      </c>
      <c r="CB39" s="1" t="str">
        <f>編集!CJ40</f>
        <v/>
      </c>
      <c r="CC39" s="1" t="str">
        <f>編集!CK40</f>
        <v/>
      </c>
      <c r="CD39" s="1" t="str">
        <f>編集!CL40</f>
        <v/>
      </c>
      <c r="CE39" s="1" t="str">
        <f>編集!CM40</f>
        <v/>
      </c>
      <c r="CF39" s="1" t="str">
        <f>編集!CN40</f>
        <v/>
      </c>
    </row>
    <row r="40" spans="1:84" x14ac:dyDescent="0.15">
      <c r="A40" s="33" t="str">
        <f>編集!A41</f>
        <v/>
      </c>
      <c r="B40" s="33" t="str">
        <f>編集!B41</f>
        <v/>
      </c>
      <c r="C40" s="33" t="str">
        <f>編集!H41</f>
        <v/>
      </c>
      <c r="D40" s="33" t="str">
        <f>編集!I41</f>
        <v/>
      </c>
      <c r="E40" s="33" t="str">
        <f>編集!J41</f>
        <v/>
      </c>
      <c r="F40" s="33" t="str">
        <f>編集!K41</f>
        <v/>
      </c>
      <c r="G40" s="33" t="str">
        <f>編集!L41</f>
        <v/>
      </c>
      <c r="H40" s="33" t="str">
        <f>編集!V41</f>
        <v/>
      </c>
      <c r="I40" s="33" t="str">
        <f>編集!M41</f>
        <v/>
      </c>
      <c r="J40" s="33" t="str">
        <f>編集!N41</f>
        <v/>
      </c>
      <c r="K40" s="33" t="str">
        <f>編集!O41</f>
        <v/>
      </c>
      <c r="L40" s="33" t="str">
        <f>編集!P41</f>
        <v/>
      </c>
      <c r="M40" s="33" t="str">
        <f>編集!Y41</f>
        <v/>
      </c>
      <c r="N40" s="33" t="str">
        <f>編集!Z41</f>
        <v/>
      </c>
      <c r="O40" s="33" t="str">
        <f>編集!W41</f>
        <v/>
      </c>
      <c r="P40" s="33" t="str">
        <f>編集!X41</f>
        <v/>
      </c>
      <c r="Q40" s="33"/>
      <c r="R40" s="33" t="str">
        <f>編集!AA41</f>
        <v/>
      </c>
      <c r="S40" s="33" t="str">
        <f>編集!AB41</f>
        <v/>
      </c>
      <c r="T40" s="33" t="str">
        <f>編集!AC41</f>
        <v/>
      </c>
      <c r="U40" s="33" t="str">
        <f>編集!AD41</f>
        <v/>
      </c>
      <c r="V40" s="33" t="str">
        <f>編集!AE41</f>
        <v/>
      </c>
      <c r="W40" s="33" t="str">
        <f>編集!AF41</f>
        <v/>
      </c>
      <c r="X40" s="33" t="str">
        <f>編集!AG41</f>
        <v/>
      </c>
      <c r="Y40" s="33" t="str">
        <f>編集!AH41</f>
        <v/>
      </c>
      <c r="Z40" s="33" t="str">
        <f>編集!AI41</f>
        <v/>
      </c>
      <c r="AA40" s="33" t="str">
        <f>編集!AJ41</f>
        <v/>
      </c>
      <c r="AB40" s="33" t="str">
        <f>編集!AK41</f>
        <v/>
      </c>
      <c r="AC40" s="33" t="str">
        <f>編集!AL41</f>
        <v/>
      </c>
      <c r="AD40" s="33" t="str">
        <f>編集!AM41</f>
        <v/>
      </c>
      <c r="AE40" s="33" t="str">
        <f>編集!AN41</f>
        <v/>
      </c>
      <c r="AF40" s="33" t="str">
        <f>編集!AO41</f>
        <v/>
      </c>
      <c r="AG40" s="33" t="str">
        <f>編集!AP41</f>
        <v/>
      </c>
      <c r="AH40" s="33" t="str">
        <f>編集!AQ41</f>
        <v/>
      </c>
      <c r="AI40" s="33" t="str">
        <f>編集!AR41</f>
        <v/>
      </c>
      <c r="AJ40" s="33" t="str">
        <f>編集!AS41</f>
        <v/>
      </c>
      <c r="AK40" s="33" t="str">
        <f>編集!AT41</f>
        <v/>
      </c>
      <c r="AL40" s="33" t="str">
        <f>編集!AU41</f>
        <v/>
      </c>
      <c r="AM40" s="33" t="str">
        <f>編集!CO41</f>
        <v/>
      </c>
      <c r="AN40" s="33" t="str">
        <f>編集!AV41</f>
        <v/>
      </c>
      <c r="AO40" s="33" t="str">
        <f>編集!AW41</f>
        <v/>
      </c>
      <c r="AP40" s="33" t="str">
        <f>編集!AX41</f>
        <v/>
      </c>
      <c r="AQ40" s="33" t="str">
        <f>編集!AY41</f>
        <v/>
      </c>
      <c r="AR40" s="33" t="str">
        <f>編集!AZ41</f>
        <v/>
      </c>
      <c r="AS40" s="33" t="str">
        <f>編集!BA41</f>
        <v/>
      </c>
      <c r="AT40" s="33" t="str">
        <f>編集!BB41</f>
        <v/>
      </c>
      <c r="AU40" s="33" t="str">
        <f>編集!BC41</f>
        <v/>
      </c>
      <c r="AV40" s="33" t="str">
        <f>編集!BD41</f>
        <v/>
      </c>
      <c r="AW40" s="33" t="str">
        <f>編集!BE41</f>
        <v/>
      </c>
      <c r="AX40" s="33" t="str">
        <f>編集!BF41</f>
        <v/>
      </c>
      <c r="AY40" s="33" t="str">
        <f>編集!BG41</f>
        <v/>
      </c>
      <c r="AZ40" s="33" t="str">
        <f>編集!BH41</f>
        <v/>
      </c>
      <c r="BA40" s="33" t="str">
        <f>編集!BI41</f>
        <v/>
      </c>
      <c r="BB40" s="33" t="str">
        <f>編集!BJ41</f>
        <v/>
      </c>
      <c r="BC40" s="33" t="str">
        <f>編集!BK41</f>
        <v/>
      </c>
      <c r="BD40" s="33" t="str">
        <f>編集!BL41</f>
        <v/>
      </c>
      <c r="BE40" s="33" t="str">
        <f>編集!BM41</f>
        <v/>
      </c>
      <c r="BF40" s="33" t="str">
        <f>編集!BN41</f>
        <v/>
      </c>
      <c r="BG40" s="33" t="str">
        <f>編集!BO41</f>
        <v/>
      </c>
      <c r="BH40" s="33" t="str">
        <f>編集!BP41</f>
        <v/>
      </c>
      <c r="BI40" s="1" t="str">
        <f>編集!BQ41</f>
        <v/>
      </c>
      <c r="BJ40" s="1" t="str">
        <f>編集!BR41</f>
        <v/>
      </c>
      <c r="BK40" s="1" t="str">
        <f>編集!BS41</f>
        <v/>
      </c>
      <c r="BL40" s="1" t="str">
        <f>編集!BT41</f>
        <v/>
      </c>
      <c r="BM40" s="1" t="str">
        <f>編集!BU41</f>
        <v/>
      </c>
      <c r="BN40" s="1" t="str">
        <f>編集!BV41</f>
        <v/>
      </c>
      <c r="BO40" s="1" t="str">
        <f>編集!BW41</f>
        <v/>
      </c>
      <c r="BP40" s="1" t="str">
        <f>編集!BX41</f>
        <v/>
      </c>
      <c r="BQ40" s="1" t="str">
        <f>編集!BY41</f>
        <v/>
      </c>
      <c r="BR40" s="1" t="str">
        <f>編集!BZ41</f>
        <v/>
      </c>
      <c r="BS40" s="1" t="str">
        <f>編集!CA41</f>
        <v/>
      </c>
      <c r="BT40" s="1" t="str">
        <f>編集!CB41</f>
        <v/>
      </c>
      <c r="BU40" s="1" t="str">
        <f>編集!CC41</f>
        <v/>
      </c>
      <c r="BV40" s="1" t="str">
        <f>編集!CD41</f>
        <v/>
      </c>
      <c r="BW40" s="1" t="str">
        <f>編集!CE41</f>
        <v/>
      </c>
      <c r="BX40" s="1" t="str">
        <f>編集!CF41</f>
        <v/>
      </c>
      <c r="BY40" s="1" t="str">
        <f>編集!CG41</f>
        <v/>
      </c>
      <c r="BZ40" s="1" t="str">
        <f>編集!CH41</f>
        <v/>
      </c>
      <c r="CA40" s="1" t="str">
        <f>編集!CI41</f>
        <v/>
      </c>
      <c r="CB40" s="1" t="str">
        <f>編集!CJ41</f>
        <v/>
      </c>
      <c r="CC40" s="1" t="str">
        <f>編集!CK41</f>
        <v/>
      </c>
      <c r="CD40" s="1" t="str">
        <f>編集!CL41</f>
        <v/>
      </c>
      <c r="CE40" s="1" t="str">
        <f>編集!CM41</f>
        <v/>
      </c>
      <c r="CF40" s="1" t="str">
        <f>編集!CN41</f>
        <v/>
      </c>
    </row>
    <row r="41" spans="1:84" x14ac:dyDescent="0.15">
      <c r="A41" s="33" t="str">
        <f>編集!A42</f>
        <v/>
      </c>
      <c r="B41" s="33" t="str">
        <f>編集!B42</f>
        <v/>
      </c>
      <c r="C41" s="33" t="str">
        <f>編集!H42</f>
        <v/>
      </c>
      <c r="D41" s="33" t="str">
        <f>編集!I42</f>
        <v/>
      </c>
      <c r="E41" s="33" t="str">
        <f>編集!J42</f>
        <v/>
      </c>
      <c r="F41" s="33" t="str">
        <f>編集!K42</f>
        <v/>
      </c>
      <c r="G41" s="33" t="str">
        <f>編集!L42</f>
        <v/>
      </c>
      <c r="H41" s="33" t="str">
        <f>編集!V42</f>
        <v/>
      </c>
      <c r="I41" s="33" t="str">
        <f>編集!M42</f>
        <v/>
      </c>
      <c r="J41" s="33" t="str">
        <f>編集!N42</f>
        <v/>
      </c>
      <c r="K41" s="33" t="str">
        <f>編集!O42</f>
        <v/>
      </c>
      <c r="L41" s="33" t="str">
        <f>編集!P42</f>
        <v/>
      </c>
      <c r="M41" s="33" t="str">
        <f>編集!Y42</f>
        <v/>
      </c>
      <c r="N41" s="33" t="str">
        <f>編集!Z42</f>
        <v/>
      </c>
      <c r="O41" s="33" t="str">
        <f>編集!W42</f>
        <v/>
      </c>
      <c r="P41" s="33" t="str">
        <f>編集!X42</f>
        <v/>
      </c>
      <c r="Q41" s="33"/>
      <c r="R41" s="33" t="str">
        <f>編集!AA42</f>
        <v/>
      </c>
      <c r="S41" s="33" t="str">
        <f>編集!AB42</f>
        <v/>
      </c>
      <c r="T41" s="33" t="str">
        <f>編集!AC42</f>
        <v/>
      </c>
      <c r="U41" s="33" t="str">
        <f>編集!AD42</f>
        <v/>
      </c>
      <c r="V41" s="33" t="str">
        <f>編集!AE42</f>
        <v/>
      </c>
      <c r="W41" s="33" t="str">
        <f>編集!AF42</f>
        <v/>
      </c>
      <c r="X41" s="33" t="str">
        <f>編集!AG42</f>
        <v/>
      </c>
      <c r="Y41" s="33" t="str">
        <f>編集!AH42</f>
        <v/>
      </c>
      <c r="Z41" s="33" t="str">
        <f>編集!AI42</f>
        <v/>
      </c>
      <c r="AA41" s="33" t="str">
        <f>編集!AJ42</f>
        <v/>
      </c>
      <c r="AB41" s="33" t="str">
        <f>編集!AK42</f>
        <v/>
      </c>
      <c r="AC41" s="33" t="str">
        <f>編集!AL42</f>
        <v/>
      </c>
      <c r="AD41" s="33" t="str">
        <f>編集!AM42</f>
        <v/>
      </c>
      <c r="AE41" s="33" t="str">
        <f>編集!AN42</f>
        <v/>
      </c>
      <c r="AF41" s="33" t="str">
        <f>編集!AO42</f>
        <v/>
      </c>
      <c r="AG41" s="33" t="str">
        <f>編集!AP42</f>
        <v/>
      </c>
      <c r="AH41" s="33" t="str">
        <f>編集!AQ42</f>
        <v/>
      </c>
      <c r="AI41" s="33" t="str">
        <f>編集!AR42</f>
        <v/>
      </c>
      <c r="AJ41" s="33" t="str">
        <f>編集!AS42</f>
        <v/>
      </c>
      <c r="AK41" s="33" t="str">
        <f>編集!AT42</f>
        <v/>
      </c>
      <c r="AL41" s="33" t="str">
        <f>編集!AU42</f>
        <v/>
      </c>
      <c r="AM41" s="33" t="str">
        <f>編集!CO42</f>
        <v/>
      </c>
      <c r="AN41" s="33" t="str">
        <f>編集!AV42</f>
        <v/>
      </c>
      <c r="AO41" s="33" t="str">
        <f>編集!AW42</f>
        <v/>
      </c>
      <c r="AP41" s="33" t="str">
        <f>編集!AX42</f>
        <v/>
      </c>
      <c r="AQ41" s="33" t="str">
        <f>編集!AY42</f>
        <v/>
      </c>
      <c r="AR41" s="33" t="str">
        <f>編集!AZ42</f>
        <v/>
      </c>
      <c r="AS41" s="33" t="str">
        <f>編集!BA42</f>
        <v/>
      </c>
      <c r="AT41" s="33" t="str">
        <f>編集!BB42</f>
        <v/>
      </c>
      <c r="AU41" s="33" t="str">
        <f>編集!BC42</f>
        <v/>
      </c>
      <c r="AV41" s="33" t="str">
        <f>編集!BD42</f>
        <v/>
      </c>
      <c r="AW41" s="33" t="str">
        <f>編集!BE42</f>
        <v/>
      </c>
      <c r="AX41" s="33" t="str">
        <f>編集!BF42</f>
        <v/>
      </c>
      <c r="AY41" s="33" t="str">
        <f>編集!BG42</f>
        <v/>
      </c>
      <c r="AZ41" s="33" t="str">
        <f>編集!BH42</f>
        <v/>
      </c>
      <c r="BA41" s="33" t="str">
        <f>編集!BI42</f>
        <v/>
      </c>
      <c r="BB41" s="33" t="str">
        <f>編集!BJ42</f>
        <v/>
      </c>
      <c r="BC41" s="33" t="str">
        <f>編集!BK42</f>
        <v/>
      </c>
      <c r="BD41" s="33" t="str">
        <f>編集!BL42</f>
        <v/>
      </c>
      <c r="BE41" s="33" t="str">
        <f>編集!BM42</f>
        <v/>
      </c>
      <c r="BF41" s="33" t="str">
        <f>編集!BN42</f>
        <v/>
      </c>
      <c r="BG41" s="33" t="str">
        <f>編集!BO42</f>
        <v/>
      </c>
      <c r="BH41" s="33" t="str">
        <f>編集!BP42</f>
        <v/>
      </c>
      <c r="BI41" s="1" t="str">
        <f>編集!BQ42</f>
        <v/>
      </c>
      <c r="BJ41" s="1" t="str">
        <f>編集!BR42</f>
        <v/>
      </c>
      <c r="BK41" s="1" t="str">
        <f>編集!BS42</f>
        <v/>
      </c>
      <c r="BL41" s="1" t="str">
        <f>編集!BT42</f>
        <v/>
      </c>
      <c r="BM41" s="1" t="str">
        <f>編集!BU42</f>
        <v/>
      </c>
      <c r="BN41" s="1" t="str">
        <f>編集!BV42</f>
        <v/>
      </c>
      <c r="BO41" s="1" t="str">
        <f>編集!BW42</f>
        <v/>
      </c>
      <c r="BP41" s="1" t="str">
        <f>編集!BX42</f>
        <v/>
      </c>
      <c r="BQ41" s="1" t="str">
        <f>編集!BY42</f>
        <v/>
      </c>
      <c r="BR41" s="1" t="str">
        <f>編集!BZ42</f>
        <v/>
      </c>
      <c r="BS41" s="1" t="str">
        <f>編集!CA42</f>
        <v/>
      </c>
      <c r="BT41" s="1" t="str">
        <f>編集!CB42</f>
        <v/>
      </c>
      <c r="BU41" s="1" t="str">
        <f>編集!CC42</f>
        <v/>
      </c>
      <c r="BV41" s="1" t="str">
        <f>編集!CD42</f>
        <v/>
      </c>
      <c r="BW41" s="1" t="str">
        <f>編集!CE42</f>
        <v/>
      </c>
      <c r="BX41" s="1" t="str">
        <f>編集!CF42</f>
        <v/>
      </c>
      <c r="BY41" s="1" t="str">
        <f>編集!CG42</f>
        <v/>
      </c>
      <c r="BZ41" s="1" t="str">
        <f>編集!CH42</f>
        <v/>
      </c>
      <c r="CA41" s="1" t="str">
        <f>編集!CI42</f>
        <v/>
      </c>
      <c r="CB41" s="1" t="str">
        <f>編集!CJ42</f>
        <v/>
      </c>
      <c r="CC41" s="1" t="str">
        <f>編集!CK42</f>
        <v/>
      </c>
      <c r="CD41" s="1" t="str">
        <f>編集!CL42</f>
        <v/>
      </c>
      <c r="CE41" s="1" t="str">
        <f>編集!CM42</f>
        <v/>
      </c>
      <c r="CF41" s="1" t="str">
        <f>編集!CN42</f>
        <v/>
      </c>
    </row>
    <row r="42" spans="1:84" x14ac:dyDescent="0.15">
      <c r="A42" s="33" t="str">
        <f>編集!A43</f>
        <v/>
      </c>
      <c r="B42" s="33" t="str">
        <f>編集!B43</f>
        <v/>
      </c>
      <c r="C42" s="33" t="str">
        <f>編集!H43</f>
        <v/>
      </c>
      <c r="D42" s="33" t="str">
        <f>編集!I43</f>
        <v/>
      </c>
      <c r="E42" s="33" t="str">
        <f>編集!J43</f>
        <v/>
      </c>
      <c r="F42" s="33" t="str">
        <f>編集!K43</f>
        <v/>
      </c>
      <c r="G42" s="33" t="str">
        <f>編集!L43</f>
        <v/>
      </c>
      <c r="H42" s="33" t="str">
        <f>編集!V43</f>
        <v/>
      </c>
      <c r="I42" s="33" t="str">
        <f>編集!M43</f>
        <v/>
      </c>
      <c r="J42" s="33" t="str">
        <f>編集!N43</f>
        <v/>
      </c>
      <c r="K42" s="33" t="str">
        <f>編集!O43</f>
        <v/>
      </c>
      <c r="L42" s="33" t="str">
        <f>編集!P43</f>
        <v/>
      </c>
      <c r="M42" s="33" t="str">
        <f>編集!Y43</f>
        <v/>
      </c>
      <c r="N42" s="33" t="str">
        <f>編集!Z43</f>
        <v/>
      </c>
      <c r="O42" s="33" t="str">
        <f>編集!W43</f>
        <v/>
      </c>
      <c r="P42" s="33" t="str">
        <f>編集!X43</f>
        <v/>
      </c>
      <c r="Q42" s="33"/>
      <c r="R42" s="33" t="str">
        <f>編集!AA43</f>
        <v/>
      </c>
      <c r="S42" s="33" t="str">
        <f>編集!AB43</f>
        <v/>
      </c>
      <c r="T42" s="33" t="str">
        <f>編集!AC43</f>
        <v/>
      </c>
      <c r="U42" s="33" t="str">
        <f>編集!AD43</f>
        <v/>
      </c>
      <c r="V42" s="33" t="str">
        <f>編集!AE43</f>
        <v/>
      </c>
      <c r="W42" s="33" t="str">
        <f>編集!AF43</f>
        <v/>
      </c>
      <c r="X42" s="33" t="str">
        <f>編集!AG43</f>
        <v/>
      </c>
      <c r="Y42" s="33" t="str">
        <f>編集!AH43</f>
        <v/>
      </c>
      <c r="Z42" s="33" t="str">
        <f>編集!AI43</f>
        <v/>
      </c>
      <c r="AA42" s="33" t="str">
        <f>編集!AJ43</f>
        <v/>
      </c>
      <c r="AB42" s="33" t="str">
        <f>編集!AK43</f>
        <v/>
      </c>
      <c r="AC42" s="33" t="str">
        <f>編集!AL43</f>
        <v/>
      </c>
      <c r="AD42" s="33" t="str">
        <f>編集!AM43</f>
        <v/>
      </c>
      <c r="AE42" s="33" t="str">
        <f>編集!AN43</f>
        <v/>
      </c>
      <c r="AF42" s="33" t="str">
        <f>編集!AO43</f>
        <v/>
      </c>
      <c r="AG42" s="33" t="str">
        <f>編集!AP43</f>
        <v/>
      </c>
      <c r="AH42" s="33" t="str">
        <f>編集!AQ43</f>
        <v/>
      </c>
      <c r="AI42" s="33" t="str">
        <f>編集!AR43</f>
        <v/>
      </c>
      <c r="AJ42" s="33" t="str">
        <f>編集!AS43</f>
        <v/>
      </c>
      <c r="AK42" s="33" t="str">
        <f>編集!AT43</f>
        <v/>
      </c>
      <c r="AL42" s="33" t="str">
        <f>編集!AU43</f>
        <v/>
      </c>
      <c r="AM42" s="33" t="str">
        <f>編集!CO43</f>
        <v/>
      </c>
      <c r="AN42" s="33" t="str">
        <f>編集!AV43</f>
        <v/>
      </c>
      <c r="AO42" s="33" t="str">
        <f>編集!AW43</f>
        <v/>
      </c>
      <c r="AP42" s="33" t="str">
        <f>編集!AX43</f>
        <v/>
      </c>
      <c r="AQ42" s="33" t="str">
        <f>編集!AY43</f>
        <v/>
      </c>
      <c r="AR42" s="33" t="str">
        <f>編集!AZ43</f>
        <v/>
      </c>
      <c r="AS42" s="33" t="str">
        <f>編集!BA43</f>
        <v/>
      </c>
      <c r="AT42" s="33" t="str">
        <f>編集!BB43</f>
        <v/>
      </c>
      <c r="AU42" s="33" t="str">
        <f>編集!BC43</f>
        <v/>
      </c>
      <c r="AV42" s="33" t="str">
        <f>編集!BD43</f>
        <v/>
      </c>
      <c r="AW42" s="33" t="str">
        <f>編集!BE43</f>
        <v/>
      </c>
      <c r="AX42" s="33" t="str">
        <f>編集!BF43</f>
        <v/>
      </c>
      <c r="AY42" s="33" t="str">
        <f>編集!BG43</f>
        <v/>
      </c>
      <c r="AZ42" s="33" t="str">
        <f>編集!BH43</f>
        <v/>
      </c>
      <c r="BA42" s="33" t="str">
        <f>編集!BI43</f>
        <v/>
      </c>
      <c r="BB42" s="33" t="str">
        <f>編集!BJ43</f>
        <v/>
      </c>
      <c r="BC42" s="33" t="str">
        <f>編集!BK43</f>
        <v/>
      </c>
      <c r="BD42" s="33" t="str">
        <f>編集!BL43</f>
        <v/>
      </c>
      <c r="BE42" s="33" t="str">
        <f>編集!BM43</f>
        <v/>
      </c>
      <c r="BF42" s="33" t="str">
        <f>編集!BN43</f>
        <v/>
      </c>
      <c r="BG42" s="33" t="str">
        <f>編集!BO43</f>
        <v/>
      </c>
      <c r="BH42" s="33" t="str">
        <f>編集!BP43</f>
        <v/>
      </c>
      <c r="BI42" s="1" t="str">
        <f>編集!BQ43</f>
        <v/>
      </c>
      <c r="BJ42" s="1" t="str">
        <f>編集!BR43</f>
        <v/>
      </c>
      <c r="BK42" s="1" t="str">
        <f>編集!BS43</f>
        <v/>
      </c>
      <c r="BL42" s="1" t="str">
        <f>編集!BT43</f>
        <v/>
      </c>
      <c r="BM42" s="1" t="str">
        <f>編集!BU43</f>
        <v/>
      </c>
      <c r="BN42" s="1" t="str">
        <f>編集!BV43</f>
        <v/>
      </c>
      <c r="BO42" s="1" t="str">
        <f>編集!BW43</f>
        <v/>
      </c>
      <c r="BP42" s="1" t="str">
        <f>編集!BX43</f>
        <v/>
      </c>
      <c r="BQ42" s="1" t="str">
        <f>編集!BY43</f>
        <v/>
      </c>
      <c r="BR42" s="1" t="str">
        <f>編集!BZ43</f>
        <v/>
      </c>
      <c r="BS42" s="1" t="str">
        <f>編集!CA43</f>
        <v/>
      </c>
      <c r="BT42" s="1" t="str">
        <f>編集!CB43</f>
        <v/>
      </c>
      <c r="BU42" s="1" t="str">
        <f>編集!CC43</f>
        <v/>
      </c>
      <c r="BV42" s="1" t="str">
        <f>編集!CD43</f>
        <v/>
      </c>
      <c r="BW42" s="1" t="str">
        <f>編集!CE43</f>
        <v/>
      </c>
      <c r="BX42" s="1" t="str">
        <f>編集!CF43</f>
        <v/>
      </c>
      <c r="BY42" s="1" t="str">
        <f>編集!CG43</f>
        <v/>
      </c>
      <c r="BZ42" s="1" t="str">
        <f>編集!CH43</f>
        <v/>
      </c>
      <c r="CA42" s="1" t="str">
        <f>編集!CI43</f>
        <v/>
      </c>
      <c r="CB42" s="1" t="str">
        <f>編集!CJ43</f>
        <v/>
      </c>
      <c r="CC42" s="1" t="str">
        <f>編集!CK43</f>
        <v/>
      </c>
      <c r="CD42" s="1" t="str">
        <f>編集!CL43</f>
        <v/>
      </c>
      <c r="CE42" s="1" t="str">
        <f>編集!CM43</f>
        <v/>
      </c>
      <c r="CF42" s="1" t="str">
        <f>編集!CN43</f>
        <v/>
      </c>
    </row>
    <row r="43" spans="1:84" x14ac:dyDescent="0.15">
      <c r="A43" s="33" t="str">
        <f>編集!A44</f>
        <v/>
      </c>
      <c r="B43" s="33" t="str">
        <f>編集!B44</f>
        <v/>
      </c>
      <c r="C43" s="33" t="str">
        <f>編集!H44</f>
        <v/>
      </c>
      <c r="D43" s="33" t="str">
        <f>編集!I44</f>
        <v/>
      </c>
      <c r="E43" s="33" t="str">
        <f>編集!J44</f>
        <v/>
      </c>
      <c r="F43" s="33" t="str">
        <f>編集!K44</f>
        <v/>
      </c>
      <c r="G43" s="33" t="str">
        <f>編集!L44</f>
        <v/>
      </c>
      <c r="H43" s="33" t="str">
        <f>編集!V44</f>
        <v/>
      </c>
      <c r="I43" s="33" t="str">
        <f>編集!M44</f>
        <v/>
      </c>
      <c r="J43" s="33" t="str">
        <f>編集!N44</f>
        <v/>
      </c>
      <c r="K43" s="33" t="str">
        <f>編集!O44</f>
        <v/>
      </c>
      <c r="L43" s="33" t="str">
        <f>編集!P44</f>
        <v/>
      </c>
      <c r="M43" s="33" t="str">
        <f>編集!Y44</f>
        <v/>
      </c>
      <c r="N43" s="33" t="str">
        <f>編集!Z44</f>
        <v/>
      </c>
      <c r="O43" s="33" t="str">
        <f>編集!W44</f>
        <v/>
      </c>
      <c r="P43" s="33" t="str">
        <f>編集!X44</f>
        <v/>
      </c>
      <c r="Q43" s="33"/>
      <c r="R43" s="33" t="str">
        <f>編集!AA44</f>
        <v/>
      </c>
      <c r="S43" s="33" t="str">
        <f>編集!AB44</f>
        <v/>
      </c>
      <c r="T43" s="33" t="str">
        <f>編集!AC44</f>
        <v/>
      </c>
      <c r="U43" s="33" t="str">
        <f>編集!AD44</f>
        <v/>
      </c>
      <c r="V43" s="33" t="str">
        <f>編集!AE44</f>
        <v/>
      </c>
      <c r="W43" s="33" t="str">
        <f>編集!AF44</f>
        <v/>
      </c>
      <c r="X43" s="33" t="str">
        <f>編集!AG44</f>
        <v/>
      </c>
      <c r="Y43" s="33" t="str">
        <f>編集!AH44</f>
        <v/>
      </c>
      <c r="Z43" s="33" t="str">
        <f>編集!AI44</f>
        <v/>
      </c>
      <c r="AA43" s="33" t="str">
        <f>編集!AJ44</f>
        <v/>
      </c>
      <c r="AB43" s="33" t="str">
        <f>編集!AK44</f>
        <v/>
      </c>
      <c r="AC43" s="33" t="str">
        <f>編集!AL44</f>
        <v/>
      </c>
      <c r="AD43" s="33" t="str">
        <f>編集!AM44</f>
        <v/>
      </c>
      <c r="AE43" s="33" t="str">
        <f>編集!AN44</f>
        <v/>
      </c>
      <c r="AF43" s="33" t="str">
        <f>編集!AO44</f>
        <v/>
      </c>
      <c r="AG43" s="33" t="str">
        <f>編集!AP44</f>
        <v/>
      </c>
      <c r="AH43" s="33" t="str">
        <f>編集!AQ44</f>
        <v/>
      </c>
      <c r="AI43" s="33" t="str">
        <f>編集!AR44</f>
        <v/>
      </c>
      <c r="AJ43" s="33" t="str">
        <f>編集!AS44</f>
        <v/>
      </c>
      <c r="AK43" s="33" t="str">
        <f>編集!AT44</f>
        <v/>
      </c>
      <c r="AL43" s="33" t="str">
        <f>編集!AU44</f>
        <v/>
      </c>
      <c r="AM43" s="33" t="str">
        <f>編集!CO44</f>
        <v/>
      </c>
      <c r="AN43" s="33" t="str">
        <f>編集!AV44</f>
        <v/>
      </c>
      <c r="AO43" s="33" t="str">
        <f>編集!AW44</f>
        <v/>
      </c>
      <c r="AP43" s="33" t="str">
        <f>編集!AX44</f>
        <v/>
      </c>
      <c r="AQ43" s="33" t="str">
        <f>編集!AY44</f>
        <v/>
      </c>
      <c r="AR43" s="33" t="str">
        <f>編集!AZ44</f>
        <v/>
      </c>
      <c r="AS43" s="33" t="str">
        <f>編集!BA44</f>
        <v/>
      </c>
      <c r="AT43" s="33" t="str">
        <f>編集!BB44</f>
        <v/>
      </c>
      <c r="AU43" s="33" t="str">
        <f>編集!BC44</f>
        <v/>
      </c>
      <c r="AV43" s="33" t="str">
        <f>編集!BD44</f>
        <v/>
      </c>
      <c r="AW43" s="33" t="str">
        <f>編集!BE44</f>
        <v/>
      </c>
      <c r="AX43" s="33" t="str">
        <f>編集!BF44</f>
        <v/>
      </c>
      <c r="AY43" s="33" t="str">
        <f>編集!BG44</f>
        <v/>
      </c>
      <c r="AZ43" s="33" t="str">
        <f>編集!BH44</f>
        <v/>
      </c>
      <c r="BA43" s="33" t="str">
        <f>編集!BI44</f>
        <v/>
      </c>
      <c r="BB43" s="33" t="str">
        <f>編集!BJ44</f>
        <v/>
      </c>
      <c r="BC43" s="33" t="str">
        <f>編集!BK44</f>
        <v/>
      </c>
      <c r="BD43" s="33" t="str">
        <f>編集!BL44</f>
        <v/>
      </c>
      <c r="BE43" s="33" t="str">
        <f>編集!BM44</f>
        <v/>
      </c>
      <c r="BF43" s="33" t="str">
        <f>編集!BN44</f>
        <v/>
      </c>
      <c r="BG43" s="33" t="str">
        <f>編集!BO44</f>
        <v/>
      </c>
      <c r="BH43" s="33" t="str">
        <f>編集!BP44</f>
        <v/>
      </c>
      <c r="BI43" s="1" t="str">
        <f>編集!BQ44</f>
        <v/>
      </c>
      <c r="BJ43" s="1" t="str">
        <f>編集!BR44</f>
        <v/>
      </c>
      <c r="BK43" s="1" t="str">
        <f>編集!BS44</f>
        <v/>
      </c>
      <c r="BL43" s="1" t="str">
        <f>編集!BT44</f>
        <v/>
      </c>
      <c r="BM43" s="1" t="str">
        <f>編集!BU44</f>
        <v/>
      </c>
      <c r="BN43" s="1" t="str">
        <f>編集!BV44</f>
        <v/>
      </c>
      <c r="BO43" s="1" t="str">
        <f>編集!BW44</f>
        <v/>
      </c>
      <c r="BP43" s="1" t="str">
        <f>編集!BX44</f>
        <v/>
      </c>
      <c r="BQ43" s="1" t="str">
        <f>編集!BY44</f>
        <v/>
      </c>
      <c r="BR43" s="1" t="str">
        <f>編集!BZ44</f>
        <v/>
      </c>
      <c r="BS43" s="1" t="str">
        <f>編集!CA44</f>
        <v/>
      </c>
      <c r="BT43" s="1" t="str">
        <f>編集!CB44</f>
        <v/>
      </c>
      <c r="BU43" s="1" t="str">
        <f>編集!CC44</f>
        <v/>
      </c>
      <c r="BV43" s="1" t="str">
        <f>編集!CD44</f>
        <v/>
      </c>
      <c r="BW43" s="1" t="str">
        <f>編集!CE44</f>
        <v/>
      </c>
      <c r="BX43" s="1" t="str">
        <f>編集!CF44</f>
        <v/>
      </c>
      <c r="BY43" s="1" t="str">
        <f>編集!CG44</f>
        <v/>
      </c>
      <c r="BZ43" s="1" t="str">
        <f>編集!CH44</f>
        <v/>
      </c>
      <c r="CA43" s="1" t="str">
        <f>編集!CI44</f>
        <v/>
      </c>
      <c r="CB43" s="1" t="str">
        <f>編集!CJ44</f>
        <v/>
      </c>
      <c r="CC43" s="1" t="str">
        <f>編集!CK44</f>
        <v/>
      </c>
      <c r="CD43" s="1" t="str">
        <f>編集!CL44</f>
        <v/>
      </c>
      <c r="CE43" s="1" t="str">
        <f>編集!CM44</f>
        <v/>
      </c>
      <c r="CF43" s="1" t="str">
        <f>編集!CN44</f>
        <v/>
      </c>
    </row>
    <row r="44" spans="1:84" x14ac:dyDescent="0.15">
      <c r="A44" s="33" t="str">
        <f>編集!A45</f>
        <v/>
      </c>
      <c r="B44" s="33" t="str">
        <f>編集!B45</f>
        <v/>
      </c>
      <c r="C44" s="33" t="str">
        <f>編集!H45</f>
        <v/>
      </c>
      <c r="D44" s="33" t="str">
        <f>編集!I45</f>
        <v/>
      </c>
      <c r="E44" s="33" t="str">
        <f>編集!J45</f>
        <v/>
      </c>
      <c r="F44" s="33" t="str">
        <f>編集!K45</f>
        <v/>
      </c>
      <c r="G44" s="33" t="str">
        <f>編集!L45</f>
        <v/>
      </c>
      <c r="H44" s="33" t="str">
        <f>編集!V45</f>
        <v/>
      </c>
      <c r="I44" s="33" t="str">
        <f>編集!M45</f>
        <v/>
      </c>
      <c r="J44" s="33" t="str">
        <f>編集!N45</f>
        <v/>
      </c>
      <c r="K44" s="33" t="str">
        <f>編集!O45</f>
        <v/>
      </c>
      <c r="L44" s="33" t="str">
        <f>編集!P45</f>
        <v/>
      </c>
      <c r="M44" s="33" t="str">
        <f>編集!Y45</f>
        <v/>
      </c>
      <c r="N44" s="33" t="str">
        <f>編集!Z45</f>
        <v/>
      </c>
      <c r="O44" s="33" t="str">
        <f>編集!W45</f>
        <v/>
      </c>
      <c r="P44" s="33" t="str">
        <f>編集!X45</f>
        <v/>
      </c>
      <c r="Q44" s="33"/>
      <c r="R44" s="33" t="str">
        <f>編集!AA45</f>
        <v/>
      </c>
      <c r="S44" s="33" t="str">
        <f>編集!AB45</f>
        <v/>
      </c>
      <c r="T44" s="33" t="str">
        <f>編集!AC45</f>
        <v/>
      </c>
      <c r="U44" s="33" t="str">
        <f>編集!AD45</f>
        <v/>
      </c>
      <c r="V44" s="33" t="str">
        <f>編集!AE45</f>
        <v/>
      </c>
      <c r="W44" s="33" t="str">
        <f>編集!AF45</f>
        <v/>
      </c>
      <c r="X44" s="33" t="str">
        <f>編集!AG45</f>
        <v/>
      </c>
      <c r="Y44" s="33" t="str">
        <f>編集!AH45</f>
        <v/>
      </c>
      <c r="Z44" s="33" t="str">
        <f>編集!AI45</f>
        <v/>
      </c>
      <c r="AA44" s="33" t="str">
        <f>編集!AJ45</f>
        <v/>
      </c>
      <c r="AB44" s="33" t="str">
        <f>編集!AK45</f>
        <v/>
      </c>
      <c r="AC44" s="33" t="str">
        <f>編集!AL45</f>
        <v/>
      </c>
      <c r="AD44" s="33" t="str">
        <f>編集!AM45</f>
        <v/>
      </c>
      <c r="AE44" s="33" t="str">
        <f>編集!AN45</f>
        <v/>
      </c>
      <c r="AF44" s="33" t="str">
        <f>編集!AO45</f>
        <v/>
      </c>
      <c r="AG44" s="33" t="str">
        <f>編集!AP45</f>
        <v/>
      </c>
      <c r="AH44" s="33" t="str">
        <f>編集!AQ45</f>
        <v/>
      </c>
      <c r="AI44" s="33" t="str">
        <f>編集!AR45</f>
        <v/>
      </c>
      <c r="AJ44" s="33" t="str">
        <f>編集!AS45</f>
        <v/>
      </c>
      <c r="AK44" s="33" t="str">
        <f>編集!AT45</f>
        <v/>
      </c>
      <c r="AL44" s="33" t="str">
        <f>編集!AU45</f>
        <v/>
      </c>
      <c r="AM44" s="33" t="str">
        <f>編集!CO45</f>
        <v/>
      </c>
      <c r="AN44" s="33" t="str">
        <f>編集!AV45</f>
        <v/>
      </c>
      <c r="AO44" s="33" t="str">
        <f>編集!AW45</f>
        <v/>
      </c>
      <c r="AP44" s="33" t="str">
        <f>編集!AX45</f>
        <v/>
      </c>
      <c r="AQ44" s="33" t="str">
        <f>編集!AY45</f>
        <v/>
      </c>
      <c r="AR44" s="33" t="str">
        <f>編集!AZ45</f>
        <v/>
      </c>
      <c r="AS44" s="33" t="str">
        <f>編集!BA45</f>
        <v/>
      </c>
      <c r="AT44" s="33" t="str">
        <f>編集!BB45</f>
        <v/>
      </c>
      <c r="AU44" s="33" t="str">
        <f>編集!BC45</f>
        <v/>
      </c>
      <c r="AV44" s="33" t="str">
        <f>編集!BD45</f>
        <v/>
      </c>
      <c r="AW44" s="33" t="str">
        <f>編集!BE45</f>
        <v/>
      </c>
      <c r="AX44" s="33" t="str">
        <f>編集!BF45</f>
        <v/>
      </c>
      <c r="AY44" s="33" t="str">
        <f>編集!BG45</f>
        <v/>
      </c>
      <c r="AZ44" s="33" t="str">
        <f>編集!BH45</f>
        <v/>
      </c>
      <c r="BA44" s="33" t="str">
        <f>編集!BI45</f>
        <v/>
      </c>
      <c r="BB44" s="33" t="str">
        <f>編集!BJ45</f>
        <v/>
      </c>
      <c r="BC44" s="33" t="str">
        <f>編集!BK45</f>
        <v/>
      </c>
      <c r="BD44" s="33" t="str">
        <f>編集!BL45</f>
        <v/>
      </c>
      <c r="BE44" s="33" t="str">
        <f>編集!BM45</f>
        <v/>
      </c>
      <c r="BF44" s="33" t="str">
        <f>編集!BN45</f>
        <v/>
      </c>
      <c r="BG44" s="33" t="str">
        <f>編集!BO45</f>
        <v/>
      </c>
      <c r="BH44" s="33" t="str">
        <f>編集!BP45</f>
        <v/>
      </c>
      <c r="BI44" s="1" t="str">
        <f>編集!BQ45</f>
        <v/>
      </c>
      <c r="BJ44" s="1" t="str">
        <f>編集!BR45</f>
        <v/>
      </c>
      <c r="BK44" s="1" t="str">
        <f>編集!BS45</f>
        <v/>
      </c>
      <c r="BL44" s="1" t="str">
        <f>編集!BT45</f>
        <v/>
      </c>
      <c r="BM44" s="1" t="str">
        <f>編集!BU45</f>
        <v/>
      </c>
      <c r="BN44" s="1" t="str">
        <f>編集!BV45</f>
        <v/>
      </c>
      <c r="BO44" s="1" t="str">
        <f>編集!BW45</f>
        <v/>
      </c>
      <c r="BP44" s="1" t="str">
        <f>編集!BX45</f>
        <v/>
      </c>
      <c r="BQ44" s="1" t="str">
        <f>編集!BY45</f>
        <v/>
      </c>
      <c r="BR44" s="1" t="str">
        <f>編集!BZ45</f>
        <v/>
      </c>
      <c r="BS44" s="1" t="str">
        <f>編集!CA45</f>
        <v/>
      </c>
      <c r="BT44" s="1" t="str">
        <f>編集!CB45</f>
        <v/>
      </c>
      <c r="BU44" s="1" t="str">
        <f>編集!CC45</f>
        <v/>
      </c>
      <c r="BV44" s="1" t="str">
        <f>編集!CD45</f>
        <v/>
      </c>
      <c r="BW44" s="1" t="str">
        <f>編集!CE45</f>
        <v/>
      </c>
      <c r="BX44" s="1" t="str">
        <f>編集!CF45</f>
        <v/>
      </c>
      <c r="BY44" s="1" t="str">
        <f>編集!CG45</f>
        <v/>
      </c>
      <c r="BZ44" s="1" t="str">
        <f>編集!CH45</f>
        <v/>
      </c>
      <c r="CA44" s="1" t="str">
        <f>編集!CI45</f>
        <v/>
      </c>
      <c r="CB44" s="1" t="str">
        <f>編集!CJ45</f>
        <v/>
      </c>
      <c r="CC44" s="1" t="str">
        <f>編集!CK45</f>
        <v/>
      </c>
      <c r="CD44" s="1" t="str">
        <f>編集!CL45</f>
        <v/>
      </c>
      <c r="CE44" s="1" t="str">
        <f>編集!CM45</f>
        <v/>
      </c>
      <c r="CF44" s="1" t="str">
        <f>編集!CN45</f>
        <v/>
      </c>
    </row>
    <row r="45" spans="1:84" x14ac:dyDescent="0.15">
      <c r="A45" s="33" t="str">
        <f>編集!A46</f>
        <v/>
      </c>
      <c r="B45" s="33" t="str">
        <f>編集!B46</f>
        <v/>
      </c>
      <c r="C45" s="33" t="str">
        <f>編集!H46</f>
        <v/>
      </c>
      <c r="D45" s="33" t="str">
        <f>編集!I46</f>
        <v/>
      </c>
      <c r="E45" s="33" t="str">
        <f>編集!J46</f>
        <v/>
      </c>
      <c r="F45" s="33" t="str">
        <f>編集!K46</f>
        <v/>
      </c>
      <c r="G45" s="33" t="str">
        <f>編集!L46</f>
        <v/>
      </c>
      <c r="H45" s="33" t="str">
        <f>編集!V46</f>
        <v/>
      </c>
      <c r="I45" s="33" t="str">
        <f>編集!M46</f>
        <v/>
      </c>
      <c r="J45" s="33" t="str">
        <f>編集!N46</f>
        <v/>
      </c>
      <c r="K45" s="33" t="str">
        <f>編集!O46</f>
        <v/>
      </c>
      <c r="L45" s="33" t="str">
        <f>編集!P46</f>
        <v/>
      </c>
      <c r="M45" s="33" t="str">
        <f>編集!Y46</f>
        <v/>
      </c>
      <c r="N45" s="33" t="str">
        <f>編集!Z46</f>
        <v/>
      </c>
      <c r="O45" s="33" t="str">
        <f>編集!W46</f>
        <v/>
      </c>
      <c r="P45" s="33" t="str">
        <f>編集!X46</f>
        <v/>
      </c>
      <c r="Q45" s="33"/>
      <c r="R45" s="33" t="str">
        <f>編集!AA46</f>
        <v/>
      </c>
      <c r="S45" s="33" t="str">
        <f>編集!AB46</f>
        <v/>
      </c>
      <c r="T45" s="33" t="str">
        <f>編集!AC46</f>
        <v/>
      </c>
      <c r="U45" s="33" t="str">
        <f>編集!AD46</f>
        <v/>
      </c>
      <c r="V45" s="33" t="str">
        <f>編集!AE46</f>
        <v/>
      </c>
      <c r="W45" s="33" t="str">
        <f>編集!AF46</f>
        <v/>
      </c>
      <c r="X45" s="33" t="str">
        <f>編集!AG46</f>
        <v/>
      </c>
      <c r="Y45" s="33" t="str">
        <f>編集!AH46</f>
        <v/>
      </c>
      <c r="Z45" s="33" t="str">
        <f>編集!AI46</f>
        <v/>
      </c>
      <c r="AA45" s="33" t="str">
        <f>編集!AJ46</f>
        <v/>
      </c>
      <c r="AB45" s="33" t="str">
        <f>編集!AK46</f>
        <v/>
      </c>
      <c r="AC45" s="33" t="str">
        <f>編集!AL46</f>
        <v/>
      </c>
      <c r="AD45" s="33" t="str">
        <f>編集!AM46</f>
        <v/>
      </c>
      <c r="AE45" s="33" t="str">
        <f>編集!AN46</f>
        <v/>
      </c>
      <c r="AF45" s="33" t="str">
        <f>編集!AO46</f>
        <v/>
      </c>
      <c r="AG45" s="33" t="str">
        <f>編集!AP46</f>
        <v/>
      </c>
      <c r="AH45" s="33" t="str">
        <f>編集!AQ46</f>
        <v/>
      </c>
      <c r="AI45" s="33" t="str">
        <f>編集!AR46</f>
        <v/>
      </c>
      <c r="AJ45" s="33" t="str">
        <f>編集!AS46</f>
        <v/>
      </c>
      <c r="AK45" s="33" t="str">
        <f>編集!AT46</f>
        <v/>
      </c>
      <c r="AL45" s="33" t="str">
        <f>編集!AU46</f>
        <v/>
      </c>
      <c r="AM45" s="33" t="str">
        <f>編集!CO46</f>
        <v/>
      </c>
      <c r="AN45" s="33" t="str">
        <f>編集!AV46</f>
        <v/>
      </c>
      <c r="AO45" s="33" t="str">
        <f>編集!AW46</f>
        <v/>
      </c>
      <c r="AP45" s="33" t="str">
        <f>編集!AX46</f>
        <v/>
      </c>
      <c r="AQ45" s="33" t="str">
        <f>編集!AY46</f>
        <v/>
      </c>
      <c r="AR45" s="33" t="str">
        <f>編集!AZ46</f>
        <v/>
      </c>
      <c r="AS45" s="33" t="str">
        <f>編集!BA46</f>
        <v/>
      </c>
      <c r="AT45" s="33" t="str">
        <f>編集!BB46</f>
        <v/>
      </c>
      <c r="AU45" s="33" t="str">
        <f>編集!BC46</f>
        <v/>
      </c>
      <c r="AV45" s="33" t="str">
        <f>編集!BD46</f>
        <v/>
      </c>
      <c r="AW45" s="33" t="str">
        <f>編集!BE46</f>
        <v/>
      </c>
      <c r="AX45" s="33" t="str">
        <f>編集!BF46</f>
        <v/>
      </c>
      <c r="AY45" s="33" t="str">
        <f>編集!BG46</f>
        <v/>
      </c>
      <c r="AZ45" s="33" t="str">
        <f>編集!BH46</f>
        <v/>
      </c>
      <c r="BA45" s="33" t="str">
        <f>編集!BI46</f>
        <v/>
      </c>
      <c r="BB45" s="33" t="str">
        <f>編集!BJ46</f>
        <v/>
      </c>
      <c r="BC45" s="33" t="str">
        <f>編集!BK46</f>
        <v/>
      </c>
      <c r="BD45" s="33" t="str">
        <f>編集!BL46</f>
        <v/>
      </c>
      <c r="BE45" s="33" t="str">
        <f>編集!BM46</f>
        <v/>
      </c>
      <c r="BF45" s="33" t="str">
        <f>編集!BN46</f>
        <v/>
      </c>
      <c r="BG45" s="33" t="str">
        <f>編集!BO46</f>
        <v/>
      </c>
      <c r="BH45" s="33" t="str">
        <f>編集!BP46</f>
        <v/>
      </c>
      <c r="BI45" s="1" t="str">
        <f>編集!BQ46</f>
        <v/>
      </c>
      <c r="BJ45" s="1" t="str">
        <f>編集!BR46</f>
        <v/>
      </c>
      <c r="BK45" s="1" t="str">
        <f>編集!BS46</f>
        <v/>
      </c>
      <c r="BL45" s="1" t="str">
        <f>編集!BT46</f>
        <v/>
      </c>
      <c r="BM45" s="1" t="str">
        <f>編集!BU46</f>
        <v/>
      </c>
      <c r="BN45" s="1" t="str">
        <f>編集!BV46</f>
        <v/>
      </c>
      <c r="BO45" s="1" t="str">
        <f>編集!BW46</f>
        <v/>
      </c>
      <c r="BP45" s="1" t="str">
        <f>編集!BX46</f>
        <v/>
      </c>
      <c r="BQ45" s="1" t="str">
        <f>編集!BY46</f>
        <v/>
      </c>
      <c r="BR45" s="1" t="str">
        <f>編集!BZ46</f>
        <v/>
      </c>
      <c r="BS45" s="1" t="str">
        <f>編集!CA46</f>
        <v/>
      </c>
      <c r="BT45" s="1" t="str">
        <f>編集!CB46</f>
        <v/>
      </c>
      <c r="BU45" s="1" t="str">
        <f>編集!CC46</f>
        <v/>
      </c>
      <c r="BV45" s="1" t="str">
        <f>編集!CD46</f>
        <v/>
      </c>
      <c r="BW45" s="1" t="str">
        <f>編集!CE46</f>
        <v/>
      </c>
      <c r="BX45" s="1" t="str">
        <f>編集!CF46</f>
        <v/>
      </c>
      <c r="BY45" s="1" t="str">
        <f>編集!CG46</f>
        <v/>
      </c>
      <c r="BZ45" s="1" t="str">
        <f>編集!CH46</f>
        <v/>
      </c>
      <c r="CA45" s="1" t="str">
        <f>編集!CI46</f>
        <v/>
      </c>
      <c r="CB45" s="1" t="str">
        <f>編集!CJ46</f>
        <v/>
      </c>
      <c r="CC45" s="1" t="str">
        <f>編集!CK46</f>
        <v/>
      </c>
      <c r="CD45" s="1" t="str">
        <f>編集!CL46</f>
        <v/>
      </c>
      <c r="CE45" s="1" t="str">
        <f>編集!CM46</f>
        <v/>
      </c>
      <c r="CF45" s="1" t="str">
        <f>編集!CN46</f>
        <v/>
      </c>
    </row>
    <row r="46" spans="1:84" x14ac:dyDescent="0.15">
      <c r="A46" s="33" t="str">
        <f>編集!A47</f>
        <v/>
      </c>
      <c r="B46" s="33" t="str">
        <f>編集!B47</f>
        <v/>
      </c>
      <c r="C46" s="33" t="str">
        <f>編集!H47</f>
        <v/>
      </c>
      <c r="D46" s="33" t="str">
        <f>編集!I47</f>
        <v/>
      </c>
      <c r="E46" s="33" t="str">
        <f>編集!J47</f>
        <v/>
      </c>
      <c r="F46" s="33" t="str">
        <f>編集!K47</f>
        <v/>
      </c>
      <c r="G46" s="33" t="str">
        <f>編集!L47</f>
        <v/>
      </c>
      <c r="H46" s="33" t="str">
        <f>編集!V47</f>
        <v/>
      </c>
      <c r="I46" s="33" t="str">
        <f>編集!M47</f>
        <v/>
      </c>
      <c r="J46" s="33" t="str">
        <f>編集!N47</f>
        <v/>
      </c>
      <c r="K46" s="33" t="str">
        <f>編集!O47</f>
        <v/>
      </c>
      <c r="L46" s="33" t="str">
        <f>編集!P47</f>
        <v/>
      </c>
      <c r="M46" s="33" t="str">
        <f>編集!Y47</f>
        <v/>
      </c>
      <c r="N46" s="33" t="str">
        <f>編集!Z47</f>
        <v/>
      </c>
      <c r="O46" s="33" t="str">
        <f>編集!W47</f>
        <v/>
      </c>
      <c r="P46" s="33" t="str">
        <f>編集!X47</f>
        <v/>
      </c>
      <c r="Q46" s="33"/>
      <c r="R46" s="33" t="str">
        <f>編集!AA47</f>
        <v/>
      </c>
      <c r="S46" s="33" t="str">
        <f>編集!AB47</f>
        <v/>
      </c>
      <c r="T46" s="33" t="str">
        <f>編集!AC47</f>
        <v/>
      </c>
      <c r="U46" s="33" t="str">
        <f>編集!AD47</f>
        <v/>
      </c>
      <c r="V46" s="33" t="str">
        <f>編集!AE47</f>
        <v/>
      </c>
      <c r="W46" s="33" t="str">
        <f>編集!AF47</f>
        <v/>
      </c>
      <c r="X46" s="33" t="str">
        <f>編集!AG47</f>
        <v/>
      </c>
      <c r="Y46" s="33" t="str">
        <f>編集!AH47</f>
        <v/>
      </c>
      <c r="Z46" s="33" t="str">
        <f>編集!AI47</f>
        <v/>
      </c>
      <c r="AA46" s="33" t="str">
        <f>編集!AJ47</f>
        <v/>
      </c>
      <c r="AB46" s="33" t="str">
        <f>編集!AK47</f>
        <v/>
      </c>
      <c r="AC46" s="33" t="str">
        <f>編集!AL47</f>
        <v/>
      </c>
      <c r="AD46" s="33" t="str">
        <f>編集!AM47</f>
        <v/>
      </c>
      <c r="AE46" s="33" t="str">
        <f>編集!AN47</f>
        <v/>
      </c>
      <c r="AF46" s="33" t="str">
        <f>編集!AO47</f>
        <v/>
      </c>
      <c r="AG46" s="33" t="str">
        <f>編集!AP47</f>
        <v/>
      </c>
      <c r="AH46" s="33" t="str">
        <f>編集!AQ47</f>
        <v/>
      </c>
      <c r="AI46" s="33" t="str">
        <f>編集!AR47</f>
        <v/>
      </c>
      <c r="AJ46" s="33" t="str">
        <f>編集!AS47</f>
        <v/>
      </c>
      <c r="AK46" s="33" t="str">
        <f>編集!AT47</f>
        <v/>
      </c>
      <c r="AL46" s="33" t="str">
        <f>編集!AU47</f>
        <v/>
      </c>
      <c r="AM46" s="33" t="str">
        <f>編集!CO47</f>
        <v/>
      </c>
      <c r="AN46" s="33" t="str">
        <f>編集!AV47</f>
        <v/>
      </c>
      <c r="AO46" s="33" t="str">
        <f>編集!AW47</f>
        <v/>
      </c>
      <c r="AP46" s="33" t="str">
        <f>編集!AX47</f>
        <v/>
      </c>
      <c r="AQ46" s="33" t="str">
        <f>編集!AY47</f>
        <v/>
      </c>
      <c r="AR46" s="33" t="str">
        <f>編集!AZ47</f>
        <v/>
      </c>
      <c r="AS46" s="33" t="str">
        <f>編集!BA47</f>
        <v/>
      </c>
      <c r="AT46" s="33" t="str">
        <f>編集!BB47</f>
        <v/>
      </c>
      <c r="AU46" s="33" t="str">
        <f>編集!BC47</f>
        <v/>
      </c>
      <c r="AV46" s="33" t="str">
        <f>編集!BD47</f>
        <v/>
      </c>
      <c r="AW46" s="33" t="str">
        <f>編集!BE47</f>
        <v/>
      </c>
      <c r="AX46" s="33" t="str">
        <f>編集!BF47</f>
        <v/>
      </c>
      <c r="AY46" s="33" t="str">
        <f>編集!BG47</f>
        <v/>
      </c>
      <c r="AZ46" s="33" t="str">
        <f>編集!BH47</f>
        <v/>
      </c>
      <c r="BA46" s="33" t="str">
        <f>編集!BI47</f>
        <v/>
      </c>
      <c r="BB46" s="33" t="str">
        <f>編集!BJ47</f>
        <v/>
      </c>
      <c r="BC46" s="33" t="str">
        <f>編集!BK47</f>
        <v/>
      </c>
      <c r="BD46" s="33" t="str">
        <f>編集!BL47</f>
        <v/>
      </c>
      <c r="BE46" s="33" t="str">
        <f>編集!BM47</f>
        <v/>
      </c>
      <c r="BF46" s="33" t="str">
        <f>編集!BN47</f>
        <v/>
      </c>
      <c r="BG46" s="33" t="str">
        <f>編集!BO47</f>
        <v/>
      </c>
      <c r="BH46" s="33" t="str">
        <f>編集!BP47</f>
        <v/>
      </c>
      <c r="BI46" s="1" t="str">
        <f>編集!BQ47</f>
        <v/>
      </c>
      <c r="BJ46" s="1" t="str">
        <f>編集!BR47</f>
        <v/>
      </c>
      <c r="BK46" s="1" t="str">
        <f>編集!BS47</f>
        <v/>
      </c>
      <c r="BL46" s="1" t="str">
        <f>編集!BT47</f>
        <v/>
      </c>
      <c r="BM46" s="1" t="str">
        <f>編集!BU47</f>
        <v/>
      </c>
      <c r="BN46" s="1" t="str">
        <f>編集!BV47</f>
        <v/>
      </c>
      <c r="BO46" s="1" t="str">
        <f>編集!BW47</f>
        <v/>
      </c>
      <c r="BP46" s="1" t="str">
        <f>編集!BX47</f>
        <v/>
      </c>
      <c r="BQ46" s="1" t="str">
        <f>編集!BY47</f>
        <v/>
      </c>
      <c r="BR46" s="1" t="str">
        <f>編集!BZ47</f>
        <v/>
      </c>
      <c r="BS46" s="1" t="str">
        <f>編集!CA47</f>
        <v/>
      </c>
      <c r="BT46" s="1" t="str">
        <f>編集!CB47</f>
        <v/>
      </c>
      <c r="BU46" s="1" t="str">
        <f>編集!CC47</f>
        <v/>
      </c>
      <c r="BV46" s="1" t="str">
        <f>編集!CD47</f>
        <v/>
      </c>
      <c r="BW46" s="1" t="str">
        <f>編集!CE47</f>
        <v/>
      </c>
      <c r="BX46" s="1" t="str">
        <f>編集!CF47</f>
        <v/>
      </c>
      <c r="BY46" s="1" t="str">
        <f>編集!CG47</f>
        <v/>
      </c>
      <c r="BZ46" s="1" t="str">
        <f>編集!CH47</f>
        <v/>
      </c>
      <c r="CA46" s="1" t="str">
        <f>編集!CI47</f>
        <v/>
      </c>
      <c r="CB46" s="1" t="str">
        <f>編集!CJ47</f>
        <v/>
      </c>
      <c r="CC46" s="1" t="str">
        <f>編集!CK47</f>
        <v/>
      </c>
      <c r="CD46" s="1" t="str">
        <f>編集!CL47</f>
        <v/>
      </c>
      <c r="CE46" s="1" t="str">
        <f>編集!CM47</f>
        <v/>
      </c>
      <c r="CF46" s="1" t="str">
        <f>編集!CN47</f>
        <v/>
      </c>
    </row>
    <row r="47" spans="1:84" x14ac:dyDescent="0.15">
      <c r="A47" s="33" t="str">
        <f>編集!A48</f>
        <v/>
      </c>
      <c r="B47" s="33" t="str">
        <f>編集!B48</f>
        <v/>
      </c>
      <c r="C47" s="33" t="str">
        <f>編集!H48</f>
        <v/>
      </c>
      <c r="D47" s="33" t="str">
        <f>編集!I48</f>
        <v/>
      </c>
      <c r="E47" s="33" t="str">
        <f>編集!J48</f>
        <v/>
      </c>
      <c r="F47" s="33" t="str">
        <f>編集!K48</f>
        <v/>
      </c>
      <c r="G47" s="33" t="str">
        <f>編集!L48</f>
        <v/>
      </c>
      <c r="H47" s="33" t="str">
        <f>編集!V48</f>
        <v/>
      </c>
      <c r="I47" s="33" t="str">
        <f>編集!M48</f>
        <v/>
      </c>
      <c r="J47" s="33" t="str">
        <f>編集!N48</f>
        <v/>
      </c>
      <c r="K47" s="33" t="str">
        <f>編集!O48</f>
        <v/>
      </c>
      <c r="L47" s="33" t="str">
        <f>編集!P48</f>
        <v/>
      </c>
      <c r="M47" s="33" t="str">
        <f>編集!Y48</f>
        <v/>
      </c>
      <c r="N47" s="33" t="str">
        <f>編集!Z48</f>
        <v/>
      </c>
      <c r="O47" s="33" t="str">
        <f>編集!W48</f>
        <v/>
      </c>
      <c r="P47" s="33" t="str">
        <f>編集!X48</f>
        <v/>
      </c>
      <c r="Q47" s="33"/>
      <c r="R47" s="33" t="str">
        <f>編集!AA48</f>
        <v/>
      </c>
      <c r="S47" s="33" t="str">
        <f>編集!AB48</f>
        <v/>
      </c>
      <c r="T47" s="33" t="str">
        <f>編集!AC48</f>
        <v/>
      </c>
      <c r="U47" s="33" t="str">
        <f>編集!AD48</f>
        <v/>
      </c>
      <c r="V47" s="33" t="str">
        <f>編集!AE48</f>
        <v/>
      </c>
      <c r="W47" s="33" t="str">
        <f>編集!AF48</f>
        <v/>
      </c>
      <c r="X47" s="33" t="str">
        <f>編集!AG48</f>
        <v/>
      </c>
      <c r="Y47" s="33" t="str">
        <f>編集!AH48</f>
        <v/>
      </c>
      <c r="Z47" s="33" t="str">
        <f>編集!AI48</f>
        <v/>
      </c>
      <c r="AA47" s="33" t="str">
        <f>編集!AJ48</f>
        <v/>
      </c>
      <c r="AB47" s="33" t="str">
        <f>編集!AK48</f>
        <v/>
      </c>
      <c r="AC47" s="33" t="str">
        <f>編集!AL48</f>
        <v/>
      </c>
      <c r="AD47" s="33" t="str">
        <f>編集!AM48</f>
        <v/>
      </c>
      <c r="AE47" s="33" t="str">
        <f>編集!AN48</f>
        <v/>
      </c>
      <c r="AF47" s="33" t="str">
        <f>編集!AO48</f>
        <v/>
      </c>
      <c r="AG47" s="33" t="str">
        <f>編集!AP48</f>
        <v/>
      </c>
      <c r="AH47" s="33" t="str">
        <f>編集!AQ48</f>
        <v/>
      </c>
      <c r="AI47" s="33" t="str">
        <f>編集!AR48</f>
        <v/>
      </c>
      <c r="AJ47" s="33" t="str">
        <f>編集!AS48</f>
        <v/>
      </c>
      <c r="AK47" s="33" t="str">
        <f>編集!AT48</f>
        <v/>
      </c>
      <c r="AL47" s="33" t="str">
        <f>編集!AU48</f>
        <v/>
      </c>
      <c r="AM47" s="33" t="str">
        <f>編集!CO48</f>
        <v/>
      </c>
      <c r="AN47" s="33" t="str">
        <f>編集!AV48</f>
        <v/>
      </c>
      <c r="AO47" s="33" t="str">
        <f>編集!AW48</f>
        <v/>
      </c>
      <c r="AP47" s="33" t="str">
        <f>編集!AX48</f>
        <v/>
      </c>
      <c r="AQ47" s="33" t="str">
        <f>編集!AY48</f>
        <v/>
      </c>
      <c r="AR47" s="33" t="str">
        <f>編集!AZ48</f>
        <v/>
      </c>
      <c r="AS47" s="33" t="str">
        <f>編集!BA48</f>
        <v/>
      </c>
      <c r="AT47" s="33" t="str">
        <f>編集!BB48</f>
        <v/>
      </c>
      <c r="AU47" s="33" t="str">
        <f>編集!BC48</f>
        <v/>
      </c>
      <c r="AV47" s="33" t="str">
        <f>編集!BD48</f>
        <v/>
      </c>
      <c r="AW47" s="33" t="str">
        <f>編集!BE48</f>
        <v/>
      </c>
      <c r="AX47" s="33" t="str">
        <f>編集!BF48</f>
        <v/>
      </c>
      <c r="AY47" s="33" t="str">
        <f>編集!BG48</f>
        <v/>
      </c>
      <c r="AZ47" s="33" t="str">
        <f>編集!BH48</f>
        <v/>
      </c>
      <c r="BA47" s="33" t="str">
        <f>編集!BI48</f>
        <v/>
      </c>
      <c r="BB47" s="33" t="str">
        <f>編集!BJ48</f>
        <v/>
      </c>
      <c r="BC47" s="33" t="str">
        <f>編集!BK48</f>
        <v/>
      </c>
      <c r="BD47" s="33" t="str">
        <f>編集!BL48</f>
        <v/>
      </c>
      <c r="BE47" s="33" t="str">
        <f>編集!BM48</f>
        <v/>
      </c>
      <c r="BF47" s="33" t="str">
        <f>編集!BN48</f>
        <v/>
      </c>
      <c r="BG47" s="33" t="str">
        <f>編集!BO48</f>
        <v/>
      </c>
      <c r="BH47" s="33" t="str">
        <f>編集!BP48</f>
        <v/>
      </c>
      <c r="BI47" s="1" t="str">
        <f>編集!BQ48</f>
        <v/>
      </c>
      <c r="BJ47" s="1" t="str">
        <f>編集!BR48</f>
        <v/>
      </c>
      <c r="BK47" s="1" t="str">
        <f>編集!BS48</f>
        <v/>
      </c>
      <c r="BL47" s="1" t="str">
        <f>編集!BT48</f>
        <v/>
      </c>
      <c r="BM47" s="1" t="str">
        <f>編集!BU48</f>
        <v/>
      </c>
      <c r="BN47" s="1" t="str">
        <f>編集!BV48</f>
        <v/>
      </c>
      <c r="BO47" s="1" t="str">
        <f>編集!BW48</f>
        <v/>
      </c>
      <c r="BP47" s="1" t="str">
        <f>編集!BX48</f>
        <v/>
      </c>
      <c r="BQ47" s="1" t="str">
        <f>編集!BY48</f>
        <v/>
      </c>
      <c r="BR47" s="1" t="str">
        <f>編集!BZ48</f>
        <v/>
      </c>
      <c r="BS47" s="1" t="str">
        <f>編集!CA48</f>
        <v/>
      </c>
      <c r="BT47" s="1" t="str">
        <f>編集!CB48</f>
        <v/>
      </c>
      <c r="BU47" s="1" t="str">
        <f>編集!CC48</f>
        <v/>
      </c>
      <c r="BV47" s="1" t="str">
        <f>編集!CD48</f>
        <v/>
      </c>
      <c r="BW47" s="1" t="str">
        <f>編集!CE48</f>
        <v/>
      </c>
      <c r="BX47" s="1" t="str">
        <f>編集!CF48</f>
        <v/>
      </c>
      <c r="BY47" s="1" t="str">
        <f>編集!CG48</f>
        <v/>
      </c>
      <c r="BZ47" s="1" t="str">
        <f>編集!CH48</f>
        <v/>
      </c>
      <c r="CA47" s="1" t="str">
        <f>編集!CI48</f>
        <v/>
      </c>
      <c r="CB47" s="1" t="str">
        <f>編集!CJ48</f>
        <v/>
      </c>
      <c r="CC47" s="1" t="str">
        <f>編集!CK48</f>
        <v/>
      </c>
      <c r="CD47" s="1" t="str">
        <f>編集!CL48</f>
        <v/>
      </c>
      <c r="CE47" s="1" t="str">
        <f>編集!CM48</f>
        <v/>
      </c>
      <c r="CF47" s="1" t="str">
        <f>編集!CN48</f>
        <v/>
      </c>
    </row>
    <row r="48" spans="1:84" x14ac:dyDescent="0.15">
      <c r="A48" s="33" t="str">
        <f>編集!A49</f>
        <v/>
      </c>
      <c r="B48" s="33" t="str">
        <f>編集!B49</f>
        <v/>
      </c>
      <c r="C48" s="33" t="str">
        <f>編集!H49</f>
        <v/>
      </c>
      <c r="D48" s="33" t="str">
        <f>編集!I49</f>
        <v/>
      </c>
      <c r="E48" s="33" t="str">
        <f>編集!J49</f>
        <v/>
      </c>
      <c r="F48" s="33" t="str">
        <f>編集!K49</f>
        <v/>
      </c>
      <c r="G48" s="33" t="str">
        <f>編集!L49</f>
        <v/>
      </c>
      <c r="H48" s="33" t="str">
        <f>編集!V49</f>
        <v/>
      </c>
      <c r="I48" s="33" t="str">
        <f>編集!M49</f>
        <v/>
      </c>
      <c r="J48" s="33" t="str">
        <f>編集!N49</f>
        <v/>
      </c>
      <c r="K48" s="33" t="str">
        <f>編集!O49</f>
        <v/>
      </c>
      <c r="L48" s="33" t="str">
        <f>編集!P49</f>
        <v/>
      </c>
      <c r="M48" s="33" t="str">
        <f>編集!Y49</f>
        <v/>
      </c>
      <c r="N48" s="33" t="str">
        <f>編集!Z49</f>
        <v/>
      </c>
      <c r="O48" s="33" t="str">
        <f>編集!W49</f>
        <v/>
      </c>
      <c r="P48" s="33" t="str">
        <f>編集!X49</f>
        <v/>
      </c>
      <c r="Q48" s="33"/>
      <c r="R48" s="33" t="str">
        <f>編集!AA49</f>
        <v/>
      </c>
      <c r="S48" s="33" t="str">
        <f>編集!AB49</f>
        <v/>
      </c>
      <c r="T48" s="33" t="str">
        <f>編集!AC49</f>
        <v/>
      </c>
      <c r="U48" s="33" t="str">
        <f>編集!AD49</f>
        <v/>
      </c>
      <c r="V48" s="33" t="str">
        <f>編集!AE49</f>
        <v/>
      </c>
      <c r="W48" s="33" t="str">
        <f>編集!AF49</f>
        <v/>
      </c>
      <c r="X48" s="33" t="str">
        <f>編集!AG49</f>
        <v/>
      </c>
      <c r="Y48" s="33" t="str">
        <f>編集!AH49</f>
        <v/>
      </c>
      <c r="Z48" s="33" t="str">
        <f>編集!AI49</f>
        <v/>
      </c>
      <c r="AA48" s="33" t="str">
        <f>編集!AJ49</f>
        <v/>
      </c>
      <c r="AB48" s="33" t="str">
        <f>編集!AK49</f>
        <v/>
      </c>
      <c r="AC48" s="33" t="str">
        <f>編集!AL49</f>
        <v/>
      </c>
      <c r="AD48" s="33" t="str">
        <f>編集!AM49</f>
        <v/>
      </c>
      <c r="AE48" s="33" t="str">
        <f>編集!AN49</f>
        <v/>
      </c>
      <c r="AF48" s="33" t="str">
        <f>編集!AO49</f>
        <v/>
      </c>
      <c r="AG48" s="33" t="str">
        <f>編集!AP49</f>
        <v/>
      </c>
      <c r="AH48" s="33" t="str">
        <f>編集!AQ49</f>
        <v/>
      </c>
      <c r="AI48" s="33" t="str">
        <f>編集!AR49</f>
        <v/>
      </c>
      <c r="AJ48" s="33" t="str">
        <f>編集!AS49</f>
        <v/>
      </c>
      <c r="AK48" s="33" t="str">
        <f>編集!AT49</f>
        <v/>
      </c>
      <c r="AL48" s="33" t="str">
        <f>編集!AU49</f>
        <v/>
      </c>
      <c r="AM48" s="33" t="str">
        <f>編集!CO49</f>
        <v/>
      </c>
      <c r="AN48" s="33" t="str">
        <f>編集!AV49</f>
        <v/>
      </c>
      <c r="AO48" s="33" t="str">
        <f>編集!AW49</f>
        <v/>
      </c>
      <c r="AP48" s="33" t="str">
        <f>編集!AX49</f>
        <v/>
      </c>
      <c r="AQ48" s="33" t="str">
        <f>編集!AY49</f>
        <v/>
      </c>
      <c r="AR48" s="33" t="str">
        <f>編集!AZ49</f>
        <v/>
      </c>
      <c r="AS48" s="33" t="str">
        <f>編集!BA49</f>
        <v/>
      </c>
      <c r="AT48" s="33" t="str">
        <f>編集!BB49</f>
        <v/>
      </c>
      <c r="AU48" s="33" t="str">
        <f>編集!BC49</f>
        <v/>
      </c>
      <c r="AV48" s="33" t="str">
        <f>編集!BD49</f>
        <v/>
      </c>
      <c r="AW48" s="33" t="str">
        <f>編集!BE49</f>
        <v/>
      </c>
      <c r="AX48" s="33" t="str">
        <f>編集!BF49</f>
        <v/>
      </c>
      <c r="AY48" s="33" t="str">
        <f>編集!BG49</f>
        <v/>
      </c>
      <c r="AZ48" s="33" t="str">
        <f>編集!BH49</f>
        <v/>
      </c>
      <c r="BA48" s="33" t="str">
        <f>編集!BI49</f>
        <v/>
      </c>
      <c r="BB48" s="33" t="str">
        <f>編集!BJ49</f>
        <v/>
      </c>
      <c r="BC48" s="33" t="str">
        <f>編集!BK49</f>
        <v/>
      </c>
      <c r="BD48" s="33" t="str">
        <f>編集!BL49</f>
        <v/>
      </c>
      <c r="BE48" s="33" t="str">
        <f>編集!BM49</f>
        <v/>
      </c>
      <c r="BF48" s="33" t="str">
        <f>編集!BN49</f>
        <v/>
      </c>
      <c r="BG48" s="33" t="str">
        <f>編集!BO49</f>
        <v/>
      </c>
      <c r="BH48" s="33" t="str">
        <f>編集!BP49</f>
        <v/>
      </c>
      <c r="BI48" s="1" t="str">
        <f>編集!BQ49</f>
        <v/>
      </c>
      <c r="BJ48" s="1" t="str">
        <f>編集!BR49</f>
        <v/>
      </c>
      <c r="BK48" s="1" t="str">
        <f>編集!BS49</f>
        <v/>
      </c>
      <c r="BL48" s="1" t="str">
        <f>編集!BT49</f>
        <v/>
      </c>
      <c r="BM48" s="1" t="str">
        <f>編集!BU49</f>
        <v/>
      </c>
      <c r="BN48" s="1" t="str">
        <f>編集!BV49</f>
        <v/>
      </c>
      <c r="BO48" s="1" t="str">
        <f>編集!BW49</f>
        <v/>
      </c>
      <c r="BP48" s="1" t="str">
        <f>編集!BX49</f>
        <v/>
      </c>
      <c r="BQ48" s="1" t="str">
        <f>編集!BY49</f>
        <v/>
      </c>
      <c r="BR48" s="1" t="str">
        <f>編集!BZ49</f>
        <v/>
      </c>
      <c r="BS48" s="1" t="str">
        <f>編集!CA49</f>
        <v/>
      </c>
      <c r="BT48" s="1" t="str">
        <f>編集!CB49</f>
        <v/>
      </c>
      <c r="BU48" s="1" t="str">
        <f>編集!CC49</f>
        <v/>
      </c>
      <c r="BV48" s="1" t="str">
        <f>編集!CD49</f>
        <v/>
      </c>
      <c r="BW48" s="1" t="str">
        <f>編集!CE49</f>
        <v/>
      </c>
      <c r="BX48" s="1" t="str">
        <f>編集!CF49</f>
        <v/>
      </c>
      <c r="BY48" s="1" t="str">
        <f>編集!CG49</f>
        <v/>
      </c>
      <c r="BZ48" s="1" t="str">
        <f>編集!CH49</f>
        <v/>
      </c>
      <c r="CA48" s="1" t="str">
        <f>編集!CI49</f>
        <v/>
      </c>
      <c r="CB48" s="1" t="str">
        <f>編集!CJ49</f>
        <v/>
      </c>
      <c r="CC48" s="1" t="str">
        <f>編集!CK49</f>
        <v/>
      </c>
      <c r="CD48" s="1" t="str">
        <f>編集!CL49</f>
        <v/>
      </c>
      <c r="CE48" s="1" t="str">
        <f>編集!CM49</f>
        <v/>
      </c>
      <c r="CF48" s="1" t="str">
        <f>編集!CN49</f>
        <v/>
      </c>
    </row>
    <row r="49" spans="1:84" x14ac:dyDescent="0.15">
      <c r="A49" s="33" t="str">
        <f>編集!A50</f>
        <v/>
      </c>
      <c r="B49" s="33" t="str">
        <f>編集!B50</f>
        <v/>
      </c>
      <c r="C49" s="33" t="str">
        <f>編集!H50</f>
        <v/>
      </c>
      <c r="D49" s="33" t="str">
        <f>編集!I50</f>
        <v/>
      </c>
      <c r="E49" s="33" t="str">
        <f>編集!J50</f>
        <v/>
      </c>
      <c r="F49" s="33" t="str">
        <f>編集!K50</f>
        <v/>
      </c>
      <c r="G49" s="33" t="str">
        <f>編集!L50</f>
        <v/>
      </c>
      <c r="H49" s="33" t="str">
        <f>編集!V50</f>
        <v/>
      </c>
      <c r="I49" s="33" t="str">
        <f>編集!M50</f>
        <v/>
      </c>
      <c r="J49" s="33" t="str">
        <f>編集!N50</f>
        <v/>
      </c>
      <c r="K49" s="33" t="str">
        <f>編集!O50</f>
        <v/>
      </c>
      <c r="L49" s="33" t="str">
        <f>編集!P50</f>
        <v/>
      </c>
      <c r="M49" s="33" t="str">
        <f>編集!Y50</f>
        <v/>
      </c>
      <c r="N49" s="33" t="str">
        <f>編集!Z50</f>
        <v/>
      </c>
      <c r="O49" s="33" t="str">
        <f>編集!W50</f>
        <v/>
      </c>
      <c r="P49" s="33" t="str">
        <f>編集!X50</f>
        <v/>
      </c>
      <c r="Q49" s="33"/>
      <c r="R49" s="33" t="str">
        <f>編集!AA50</f>
        <v/>
      </c>
      <c r="S49" s="33" t="str">
        <f>編集!AB50</f>
        <v/>
      </c>
      <c r="T49" s="33" t="str">
        <f>編集!AC50</f>
        <v/>
      </c>
      <c r="U49" s="33" t="str">
        <f>編集!AD50</f>
        <v/>
      </c>
      <c r="V49" s="33" t="str">
        <f>編集!AE50</f>
        <v/>
      </c>
      <c r="W49" s="33" t="str">
        <f>編集!AF50</f>
        <v/>
      </c>
      <c r="X49" s="33" t="str">
        <f>編集!AG50</f>
        <v/>
      </c>
      <c r="Y49" s="33" t="str">
        <f>編集!AH50</f>
        <v/>
      </c>
      <c r="Z49" s="33" t="str">
        <f>編集!AI50</f>
        <v/>
      </c>
      <c r="AA49" s="33" t="str">
        <f>編集!AJ50</f>
        <v/>
      </c>
      <c r="AB49" s="33" t="str">
        <f>編集!AK50</f>
        <v/>
      </c>
      <c r="AC49" s="33" t="str">
        <f>編集!AL50</f>
        <v/>
      </c>
      <c r="AD49" s="33" t="str">
        <f>編集!AM50</f>
        <v/>
      </c>
      <c r="AE49" s="33" t="str">
        <f>編集!AN50</f>
        <v/>
      </c>
      <c r="AF49" s="33" t="str">
        <f>編集!AO50</f>
        <v/>
      </c>
      <c r="AG49" s="33" t="str">
        <f>編集!AP50</f>
        <v/>
      </c>
      <c r="AH49" s="33" t="str">
        <f>編集!AQ50</f>
        <v/>
      </c>
      <c r="AI49" s="33" t="str">
        <f>編集!AR50</f>
        <v/>
      </c>
      <c r="AJ49" s="33" t="str">
        <f>編集!AS50</f>
        <v/>
      </c>
      <c r="AK49" s="33" t="str">
        <f>編集!AT50</f>
        <v/>
      </c>
      <c r="AL49" s="33" t="str">
        <f>編集!AU50</f>
        <v/>
      </c>
      <c r="AM49" s="33" t="str">
        <f>編集!CO50</f>
        <v/>
      </c>
      <c r="AN49" s="33" t="str">
        <f>編集!AV50</f>
        <v/>
      </c>
      <c r="AO49" s="33" t="str">
        <f>編集!AW50</f>
        <v/>
      </c>
      <c r="AP49" s="33" t="str">
        <f>編集!AX50</f>
        <v/>
      </c>
      <c r="AQ49" s="33" t="str">
        <f>編集!AY50</f>
        <v/>
      </c>
      <c r="AR49" s="33" t="str">
        <f>編集!AZ50</f>
        <v/>
      </c>
      <c r="AS49" s="33" t="str">
        <f>編集!BA50</f>
        <v/>
      </c>
      <c r="AT49" s="33" t="str">
        <f>編集!BB50</f>
        <v/>
      </c>
      <c r="AU49" s="33" t="str">
        <f>編集!BC50</f>
        <v/>
      </c>
      <c r="AV49" s="33" t="str">
        <f>編集!BD50</f>
        <v/>
      </c>
      <c r="AW49" s="33" t="str">
        <f>編集!BE50</f>
        <v/>
      </c>
      <c r="AX49" s="33" t="str">
        <f>編集!BF50</f>
        <v/>
      </c>
      <c r="AY49" s="33" t="str">
        <f>編集!BG50</f>
        <v/>
      </c>
      <c r="AZ49" s="33" t="str">
        <f>編集!BH50</f>
        <v/>
      </c>
      <c r="BA49" s="33" t="str">
        <f>編集!BI50</f>
        <v/>
      </c>
      <c r="BB49" s="33" t="str">
        <f>編集!BJ50</f>
        <v/>
      </c>
      <c r="BC49" s="33" t="str">
        <f>編集!BK50</f>
        <v/>
      </c>
      <c r="BD49" s="33" t="str">
        <f>編集!BL50</f>
        <v/>
      </c>
      <c r="BE49" s="33" t="str">
        <f>編集!BM50</f>
        <v/>
      </c>
      <c r="BF49" s="33" t="str">
        <f>編集!BN50</f>
        <v/>
      </c>
      <c r="BG49" s="33" t="str">
        <f>編集!BO50</f>
        <v/>
      </c>
      <c r="BH49" s="33" t="str">
        <f>編集!BP50</f>
        <v/>
      </c>
      <c r="BI49" s="1" t="str">
        <f>編集!BQ50</f>
        <v/>
      </c>
      <c r="BJ49" s="1" t="str">
        <f>編集!BR50</f>
        <v/>
      </c>
      <c r="BK49" s="1" t="str">
        <f>編集!BS50</f>
        <v/>
      </c>
      <c r="BL49" s="1" t="str">
        <f>編集!BT50</f>
        <v/>
      </c>
      <c r="BM49" s="1" t="str">
        <f>編集!BU50</f>
        <v/>
      </c>
      <c r="BN49" s="1" t="str">
        <f>編集!BV50</f>
        <v/>
      </c>
      <c r="BO49" s="1" t="str">
        <f>編集!BW50</f>
        <v/>
      </c>
      <c r="BP49" s="1" t="str">
        <f>編集!BX50</f>
        <v/>
      </c>
      <c r="BQ49" s="1" t="str">
        <f>編集!BY50</f>
        <v/>
      </c>
      <c r="BR49" s="1" t="str">
        <f>編集!BZ50</f>
        <v/>
      </c>
      <c r="BS49" s="1" t="str">
        <f>編集!CA50</f>
        <v/>
      </c>
      <c r="BT49" s="1" t="str">
        <f>編集!CB50</f>
        <v/>
      </c>
      <c r="BU49" s="1" t="str">
        <f>編集!CC50</f>
        <v/>
      </c>
      <c r="BV49" s="1" t="str">
        <f>編集!CD50</f>
        <v/>
      </c>
      <c r="BW49" s="1" t="str">
        <f>編集!CE50</f>
        <v/>
      </c>
      <c r="BX49" s="1" t="str">
        <f>編集!CF50</f>
        <v/>
      </c>
      <c r="BY49" s="1" t="str">
        <f>編集!CG50</f>
        <v/>
      </c>
      <c r="BZ49" s="1" t="str">
        <f>編集!CH50</f>
        <v/>
      </c>
      <c r="CA49" s="1" t="str">
        <f>編集!CI50</f>
        <v/>
      </c>
      <c r="CB49" s="1" t="str">
        <f>編集!CJ50</f>
        <v/>
      </c>
      <c r="CC49" s="1" t="str">
        <f>編集!CK50</f>
        <v/>
      </c>
      <c r="CD49" s="1" t="str">
        <f>編集!CL50</f>
        <v/>
      </c>
      <c r="CE49" s="1" t="str">
        <f>編集!CM50</f>
        <v/>
      </c>
      <c r="CF49" s="1" t="str">
        <f>編集!CN50</f>
        <v/>
      </c>
    </row>
    <row r="50" spans="1:84" x14ac:dyDescent="0.15">
      <c r="A50" s="33" t="str">
        <f>編集!A51</f>
        <v/>
      </c>
      <c r="B50" s="33" t="str">
        <f>編集!B51</f>
        <v/>
      </c>
      <c r="C50" s="33" t="str">
        <f>編集!H51</f>
        <v/>
      </c>
      <c r="D50" s="33" t="str">
        <f>編集!I51</f>
        <v/>
      </c>
      <c r="E50" s="33" t="str">
        <f>編集!J51</f>
        <v/>
      </c>
      <c r="F50" s="33" t="str">
        <f>編集!K51</f>
        <v/>
      </c>
      <c r="G50" s="33" t="str">
        <f>編集!L51</f>
        <v/>
      </c>
      <c r="H50" s="33" t="str">
        <f>編集!V51</f>
        <v/>
      </c>
      <c r="I50" s="33" t="str">
        <f>編集!M51</f>
        <v/>
      </c>
      <c r="J50" s="33" t="str">
        <f>編集!N51</f>
        <v/>
      </c>
      <c r="K50" s="33" t="str">
        <f>編集!O51</f>
        <v/>
      </c>
      <c r="L50" s="33" t="str">
        <f>編集!P51</f>
        <v/>
      </c>
      <c r="M50" s="33" t="str">
        <f>編集!Y51</f>
        <v/>
      </c>
      <c r="N50" s="33" t="str">
        <f>編集!Z51</f>
        <v/>
      </c>
      <c r="O50" s="33" t="str">
        <f>編集!W51</f>
        <v/>
      </c>
      <c r="P50" s="33" t="str">
        <f>編集!X51</f>
        <v/>
      </c>
      <c r="Q50" s="33"/>
      <c r="R50" s="33" t="str">
        <f>編集!AA51</f>
        <v/>
      </c>
      <c r="S50" s="33" t="str">
        <f>編集!AB51</f>
        <v/>
      </c>
      <c r="T50" s="33" t="str">
        <f>編集!AC51</f>
        <v/>
      </c>
      <c r="U50" s="33" t="str">
        <f>編集!AD51</f>
        <v/>
      </c>
      <c r="V50" s="33" t="str">
        <f>編集!AE51</f>
        <v/>
      </c>
      <c r="W50" s="33" t="str">
        <f>編集!AF51</f>
        <v/>
      </c>
      <c r="X50" s="33" t="str">
        <f>編集!AG51</f>
        <v/>
      </c>
      <c r="Y50" s="33" t="str">
        <f>編集!AH51</f>
        <v/>
      </c>
      <c r="Z50" s="33" t="str">
        <f>編集!AI51</f>
        <v/>
      </c>
      <c r="AA50" s="33" t="str">
        <f>編集!AJ51</f>
        <v/>
      </c>
      <c r="AB50" s="33" t="str">
        <f>編集!AK51</f>
        <v/>
      </c>
      <c r="AC50" s="33" t="str">
        <f>編集!AL51</f>
        <v/>
      </c>
      <c r="AD50" s="33" t="str">
        <f>編集!AM51</f>
        <v/>
      </c>
      <c r="AE50" s="33" t="str">
        <f>編集!AN51</f>
        <v/>
      </c>
      <c r="AF50" s="33" t="str">
        <f>編集!AO51</f>
        <v/>
      </c>
      <c r="AG50" s="33" t="str">
        <f>編集!AP51</f>
        <v/>
      </c>
      <c r="AH50" s="33" t="str">
        <f>編集!AQ51</f>
        <v/>
      </c>
      <c r="AI50" s="33" t="str">
        <f>編集!AR51</f>
        <v/>
      </c>
      <c r="AJ50" s="33" t="str">
        <f>編集!AS51</f>
        <v/>
      </c>
      <c r="AK50" s="33" t="str">
        <f>編集!AT51</f>
        <v/>
      </c>
      <c r="AL50" s="33" t="str">
        <f>編集!AU51</f>
        <v/>
      </c>
      <c r="AM50" s="33" t="str">
        <f>編集!CO51</f>
        <v/>
      </c>
      <c r="AN50" s="33" t="str">
        <f>編集!AV51</f>
        <v/>
      </c>
      <c r="AO50" s="33" t="str">
        <f>編集!AW51</f>
        <v/>
      </c>
      <c r="AP50" s="33" t="str">
        <f>編集!AX51</f>
        <v/>
      </c>
      <c r="AQ50" s="33" t="str">
        <f>編集!AY51</f>
        <v/>
      </c>
      <c r="AR50" s="33" t="str">
        <f>編集!AZ51</f>
        <v/>
      </c>
      <c r="AS50" s="33" t="str">
        <f>編集!BA51</f>
        <v/>
      </c>
      <c r="AT50" s="33" t="str">
        <f>編集!BB51</f>
        <v/>
      </c>
      <c r="AU50" s="33" t="str">
        <f>編集!BC51</f>
        <v/>
      </c>
      <c r="AV50" s="33" t="str">
        <f>編集!BD51</f>
        <v/>
      </c>
      <c r="AW50" s="33" t="str">
        <f>編集!BE51</f>
        <v/>
      </c>
      <c r="AX50" s="33" t="str">
        <f>編集!BF51</f>
        <v/>
      </c>
      <c r="AY50" s="33" t="str">
        <f>編集!BG51</f>
        <v/>
      </c>
      <c r="AZ50" s="33" t="str">
        <f>編集!BH51</f>
        <v/>
      </c>
      <c r="BA50" s="33" t="str">
        <f>編集!BI51</f>
        <v/>
      </c>
      <c r="BB50" s="33" t="str">
        <f>編集!BJ51</f>
        <v/>
      </c>
      <c r="BC50" s="33" t="str">
        <f>編集!BK51</f>
        <v/>
      </c>
      <c r="BD50" s="33" t="str">
        <f>編集!BL51</f>
        <v/>
      </c>
      <c r="BE50" s="33" t="str">
        <f>編集!BM51</f>
        <v/>
      </c>
      <c r="BF50" s="33" t="str">
        <f>編集!BN51</f>
        <v/>
      </c>
      <c r="BG50" s="33" t="str">
        <f>編集!BO51</f>
        <v/>
      </c>
      <c r="BH50" s="33" t="str">
        <f>編集!BP51</f>
        <v/>
      </c>
      <c r="BI50" s="1" t="str">
        <f>編集!BQ51</f>
        <v/>
      </c>
      <c r="BJ50" s="1" t="str">
        <f>編集!BR51</f>
        <v/>
      </c>
      <c r="BK50" s="1" t="str">
        <f>編集!BS51</f>
        <v/>
      </c>
      <c r="BL50" s="1" t="str">
        <f>編集!BT51</f>
        <v/>
      </c>
      <c r="BM50" s="1" t="str">
        <f>編集!BU51</f>
        <v/>
      </c>
      <c r="BN50" s="1" t="str">
        <f>編集!BV51</f>
        <v/>
      </c>
      <c r="BO50" s="1" t="str">
        <f>編集!BW51</f>
        <v/>
      </c>
      <c r="BP50" s="1" t="str">
        <f>編集!BX51</f>
        <v/>
      </c>
      <c r="BQ50" s="1" t="str">
        <f>編集!BY51</f>
        <v/>
      </c>
      <c r="BR50" s="1" t="str">
        <f>編集!BZ51</f>
        <v/>
      </c>
      <c r="BS50" s="1" t="str">
        <f>編集!CA51</f>
        <v/>
      </c>
      <c r="BT50" s="1" t="str">
        <f>編集!CB51</f>
        <v/>
      </c>
      <c r="BU50" s="1" t="str">
        <f>編集!CC51</f>
        <v/>
      </c>
      <c r="BV50" s="1" t="str">
        <f>編集!CD51</f>
        <v/>
      </c>
      <c r="BW50" s="1" t="str">
        <f>編集!CE51</f>
        <v/>
      </c>
      <c r="BX50" s="1" t="str">
        <f>編集!CF51</f>
        <v/>
      </c>
      <c r="BY50" s="1" t="str">
        <f>編集!CG51</f>
        <v/>
      </c>
      <c r="BZ50" s="1" t="str">
        <f>編集!CH51</f>
        <v/>
      </c>
      <c r="CA50" s="1" t="str">
        <f>編集!CI51</f>
        <v/>
      </c>
      <c r="CB50" s="1" t="str">
        <f>編集!CJ51</f>
        <v/>
      </c>
      <c r="CC50" s="1" t="str">
        <f>編集!CK51</f>
        <v/>
      </c>
      <c r="CD50" s="1" t="str">
        <f>編集!CL51</f>
        <v/>
      </c>
      <c r="CE50" s="1" t="str">
        <f>編集!CM51</f>
        <v/>
      </c>
      <c r="CF50" s="1" t="str">
        <f>編集!CN51</f>
        <v/>
      </c>
    </row>
    <row r="51" spans="1:84" x14ac:dyDescent="0.15">
      <c r="A51" s="33" t="str">
        <f>編集!A52</f>
        <v/>
      </c>
      <c r="B51" s="33" t="str">
        <f>編集!B52</f>
        <v/>
      </c>
      <c r="C51" s="33" t="str">
        <f>編集!H52</f>
        <v/>
      </c>
      <c r="D51" s="33" t="str">
        <f>編集!I52</f>
        <v/>
      </c>
      <c r="E51" s="33" t="str">
        <f>編集!J52</f>
        <v/>
      </c>
      <c r="F51" s="33" t="str">
        <f>編集!K52</f>
        <v/>
      </c>
      <c r="G51" s="33" t="str">
        <f>編集!L52</f>
        <v/>
      </c>
      <c r="H51" s="33" t="str">
        <f>編集!V52</f>
        <v/>
      </c>
      <c r="I51" s="33" t="str">
        <f>編集!M52</f>
        <v/>
      </c>
      <c r="J51" s="33" t="str">
        <f>編集!N52</f>
        <v/>
      </c>
      <c r="K51" s="33" t="str">
        <f>編集!O52</f>
        <v/>
      </c>
      <c r="L51" s="33" t="str">
        <f>編集!P52</f>
        <v/>
      </c>
      <c r="M51" s="33" t="str">
        <f>編集!Y52</f>
        <v/>
      </c>
      <c r="N51" s="33" t="str">
        <f>編集!Z52</f>
        <v/>
      </c>
      <c r="O51" s="33" t="str">
        <f>編集!W52</f>
        <v/>
      </c>
      <c r="P51" s="33" t="str">
        <f>編集!X52</f>
        <v/>
      </c>
      <c r="Q51" s="33"/>
      <c r="R51" s="33" t="str">
        <f>編集!AA52</f>
        <v/>
      </c>
      <c r="S51" s="33" t="str">
        <f>編集!AB52</f>
        <v/>
      </c>
      <c r="T51" s="33" t="str">
        <f>編集!AC52</f>
        <v/>
      </c>
      <c r="U51" s="33" t="str">
        <f>編集!AD52</f>
        <v/>
      </c>
      <c r="V51" s="33" t="str">
        <f>編集!AE52</f>
        <v/>
      </c>
      <c r="W51" s="33" t="str">
        <f>編集!AF52</f>
        <v/>
      </c>
      <c r="X51" s="33" t="str">
        <f>編集!AG52</f>
        <v/>
      </c>
      <c r="Y51" s="33" t="str">
        <f>編集!AH52</f>
        <v/>
      </c>
      <c r="Z51" s="33" t="str">
        <f>編集!AI52</f>
        <v/>
      </c>
      <c r="AA51" s="33" t="str">
        <f>編集!AJ52</f>
        <v/>
      </c>
      <c r="AB51" s="33" t="str">
        <f>編集!AK52</f>
        <v/>
      </c>
      <c r="AC51" s="33" t="str">
        <f>編集!AL52</f>
        <v/>
      </c>
      <c r="AD51" s="33" t="str">
        <f>編集!AM52</f>
        <v/>
      </c>
      <c r="AE51" s="33" t="str">
        <f>編集!AN52</f>
        <v/>
      </c>
      <c r="AF51" s="33" t="str">
        <f>編集!AO52</f>
        <v/>
      </c>
      <c r="AG51" s="33" t="str">
        <f>編集!AP52</f>
        <v/>
      </c>
      <c r="AH51" s="33" t="str">
        <f>編集!AQ52</f>
        <v/>
      </c>
      <c r="AI51" s="33" t="str">
        <f>編集!AR52</f>
        <v/>
      </c>
      <c r="AJ51" s="33" t="str">
        <f>編集!AS52</f>
        <v/>
      </c>
      <c r="AK51" s="33" t="str">
        <f>編集!AT52</f>
        <v/>
      </c>
      <c r="AL51" s="33" t="str">
        <f>編集!AU52</f>
        <v/>
      </c>
      <c r="AM51" s="33" t="str">
        <f>編集!CO52</f>
        <v/>
      </c>
      <c r="AN51" s="33" t="str">
        <f>編集!AV52</f>
        <v/>
      </c>
      <c r="AO51" s="33" t="str">
        <f>編集!AW52</f>
        <v/>
      </c>
      <c r="AP51" s="33" t="str">
        <f>編集!AX52</f>
        <v/>
      </c>
      <c r="AQ51" s="33" t="str">
        <f>編集!AY52</f>
        <v/>
      </c>
      <c r="AR51" s="33" t="str">
        <f>編集!AZ52</f>
        <v/>
      </c>
      <c r="AS51" s="33" t="str">
        <f>編集!BA52</f>
        <v/>
      </c>
      <c r="AT51" s="33" t="str">
        <f>編集!BB52</f>
        <v/>
      </c>
      <c r="AU51" s="33" t="str">
        <f>編集!BC52</f>
        <v/>
      </c>
      <c r="AV51" s="33" t="str">
        <f>編集!BD52</f>
        <v/>
      </c>
      <c r="AW51" s="33" t="str">
        <f>編集!BE52</f>
        <v/>
      </c>
      <c r="AX51" s="33" t="str">
        <f>編集!BF52</f>
        <v/>
      </c>
      <c r="AY51" s="33" t="str">
        <f>編集!BG52</f>
        <v/>
      </c>
      <c r="AZ51" s="33" t="str">
        <f>編集!BH52</f>
        <v/>
      </c>
      <c r="BA51" s="33" t="str">
        <f>編集!BI52</f>
        <v/>
      </c>
      <c r="BB51" s="33" t="str">
        <f>編集!BJ52</f>
        <v/>
      </c>
      <c r="BC51" s="33" t="str">
        <f>編集!BK52</f>
        <v/>
      </c>
      <c r="BD51" s="33" t="str">
        <f>編集!BL52</f>
        <v/>
      </c>
      <c r="BE51" s="33" t="str">
        <f>編集!BM52</f>
        <v/>
      </c>
      <c r="BF51" s="33" t="str">
        <f>編集!BN52</f>
        <v/>
      </c>
      <c r="BG51" s="33" t="str">
        <f>編集!BO52</f>
        <v/>
      </c>
      <c r="BH51" s="33" t="str">
        <f>編集!BP52</f>
        <v/>
      </c>
      <c r="BI51" s="1" t="str">
        <f>編集!BQ52</f>
        <v/>
      </c>
      <c r="BJ51" s="1" t="str">
        <f>編集!BR52</f>
        <v/>
      </c>
      <c r="BK51" s="1" t="str">
        <f>編集!BS52</f>
        <v/>
      </c>
      <c r="BL51" s="1" t="str">
        <f>編集!BT52</f>
        <v/>
      </c>
      <c r="BM51" s="1" t="str">
        <f>編集!BU52</f>
        <v/>
      </c>
      <c r="BN51" s="1" t="str">
        <f>編集!BV52</f>
        <v/>
      </c>
      <c r="BO51" s="1" t="str">
        <f>編集!BW52</f>
        <v/>
      </c>
      <c r="BP51" s="1" t="str">
        <f>編集!BX52</f>
        <v/>
      </c>
      <c r="BQ51" s="1" t="str">
        <f>編集!BY52</f>
        <v/>
      </c>
      <c r="BR51" s="1" t="str">
        <f>編集!BZ52</f>
        <v/>
      </c>
      <c r="BS51" s="1" t="str">
        <f>編集!CA52</f>
        <v/>
      </c>
      <c r="BT51" s="1" t="str">
        <f>編集!CB52</f>
        <v/>
      </c>
      <c r="BU51" s="1" t="str">
        <f>編集!CC52</f>
        <v/>
      </c>
      <c r="BV51" s="1" t="str">
        <f>編集!CD52</f>
        <v/>
      </c>
      <c r="BW51" s="1" t="str">
        <f>編集!CE52</f>
        <v/>
      </c>
      <c r="BX51" s="1" t="str">
        <f>編集!CF52</f>
        <v/>
      </c>
      <c r="BY51" s="1" t="str">
        <f>編集!CG52</f>
        <v/>
      </c>
      <c r="BZ51" s="1" t="str">
        <f>編集!CH52</f>
        <v/>
      </c>
      <c r="CA51" s="1" t="str">
        <f>編集!CI52</f>
        <v/>
      </c>
      <c r="CB51" s="1" t="str">
        <f>編集!CJ52</f>
        <v/>
      </c>
      <c r="CC51" s="1" t="str">
        <f>編集!CK52</f>
        <v/>
      </c>
      <c r="CD51" s="1" t="str">
        <f>編集!CL52</f>
        <v/>
      </c>
      <c r="CE51" s="1" t="str">
        <f>編集!CM52</f>
        <v/>
      </c>
      <c r="CF51" s="1" t="str">
        <f>編集!CN52</f>
        <v/>
      </c>
    </row>
    <row r="52" spans="1:84" x14ac:dyDescent="0.15">
      <c r="A52" s="33" t="str">
        <f>編集!A53</f>
        <v/>
      </c>
      <c r="B52" s="33" t="str">
        <f>編集!B53</f>
        <v/>
      </c>
      <c r="C52" s="33" t="str">
        <f>編集!H53</f>
        <v/>
      </c>
      <c r="D52" s="33" t="str">
        <f>編集!I53</f>
        <v/>
      </c>
      <c r="E52" s="33" t="str">
        <f>編集!J53</f>
        <v/>
      </c>
      <c r="F52" s="33" t="str">
        <f>編集!K53</f>
        <v/>
      </c>
      <c r="G52" s="33" t="str">
        <f>編集!L53</f>
        <v/>
      </c>
      <c r="H52" s="33" t="str">
        <f>編集!V53</f>
        <v/>
      </c>
      <c r="I52" s="33" t="str">
        <f>編集!M53</f>
        <v/>
      </c>
      <c r="J52" s="33" t="str">
        <f>編集!N53</f>
        <v/>
      </c>
      <c r="K52" s="33" t="str">
        <f>編集!O53</f>
        <v/>
      </c>
      <c r="L52" s="33" t="str">
        <f>編集!P53</f>
        <v/>
      </c>
      <c r="M52" s="33" t="str">
        <f>編集!Y53</f>
        <v/>
      </c>
      <c r="N52" s="33" t="str">
        <f>編集!Z53</f>
        <v/>
      </c>
      <c r="O52" s="33" t="str">
        <f>編集!W53</f>
        <v/>
      </c>
      <c r="P52" s="33" t="str">
        <f>編集!X53</f>
        <v/>
      </c>
      <c r="Q52" s="33"/>
      <c r="R52" s="33" t="str">
        <f>編集!AA53</f>
        <v/>
      </c>
      <c r="S52" s="33" t="str">
        <f>編集!AB53</f>
        <v/>
      </c>
      <c r="T52" s="33" t="str">
        <f>編集!AC53</f>
        <v/>
      </c>
      <c r="U52" s="33" t="str">
        <f>編集!AD53</f>
        <v/>
      </c>
      <c r="V52" s="33" t="str">
        <f>編集!AE53</f>
        <v/>
      </c>
      <c r="W52" s="33" t="str">
        <f>編集!AF53</f>
        <v/>
      </c>
      <c r="X52" s="33" t="str">
        <f>編集!AG53</f>
        <v/>
      </c>
      <c r="Y52" s="33" t="str">
        <f>編集!AH53</f>
        <v/>
      </c>
      <c r="Z52" s="33" t="str">
        <f>編集!AI53</f>
        <v/>
      </c>
      <c r="AA52" s="33" t="str">
        <f>編集!AJ53</f>
        <v/>
      </c>
      <c r="AB52" s="33" t="str">
        <f>編集!AK53</f>
        <v/>
      </c>
      <c r="AC52" s="33" t="str">
        <f>編集!AL53</f>
        <v/>
      </c>
      <c r="AD52" s="33" t="str">
        <f>編集!AM53</f>
        <v/>
      </c>
      <c r="AE52" s="33" t="str">
        <f>編集!AN53</f>
        <v/>
      </c>
      <c r="AF52" s="33" t="str">
        <f>編集!AO53</f>
        <v/>
      </c>
      <c r="AG52" s="33" t="str">
        <f>編集!AP53</f>
        <v/>
      </c>
      <c r="AH52" s="33" t="str">
        <f>編集!AQ53</f>
        <v/>
      </c>
      <c r="AI52" s="33" t="str">
        <f>編集!AR53</f>
        <v/>
      </c>
      <c r="AJ52" s="33" t="str">
        <f>編集!AS53</f>
        <v/>
      </c>
      <c r="AK52" s="33" t="str">
        <f>編集!AT53</f>
        <v/>
      </c>
      <c r="AL52" s="33" t="str">
        <f>編集!AU53</f>
        <v/>
      </c>
      <c r="AM52" s="33" t="str">
        <f>編集!CO53</f>
        <v/>
      </c>
      <c r="AN52" s="33" t="str">
        <f>編集!AV53</f>
        <v/>
      </c>
      <c r="AO52" s="33" t="str">
        <f>編集!AW53</f>
        <v/>
      </c>
      <c r="AP52" s="33" t="str">
        <f>編集!AX53</f>
        <v/>
      </c>
      <c r="AQ52" s="33" t="str">
        <f>編集!AY53</f>
        <v/>
      </c>
      <c r="AR52" s="33" t="str">
        <f>編集!AZ53</f>
        <v/>
      </c>
      <c r="AS52" s="33" t="str">
        <f>編集!BA53</f>
        <v/>
      </c>
      <c r="AT52" s="33" t="str">
        <f>編集!BB53</f>
        <v/>
      </c>
      <c r="AU52" s="33" t="str">
        <f>編集!BC53</f>
        <v/>
      </c>
      <c r="AV52" s="33" t="str">
        <f>編集!BD53</f>
        <v/>
      </c>
      <c r="AW52" s="33" t="str">
        <f>編集!BE53</f>
        <v/>
      </c>
      <c r="AX52" s="33" t="str">
        <f>編集!BF53</f>
        <v/>
      </c>
      <c r="AY52" s="33" t="str">
        <f>編集!BG53</f>
        <v/>
      </c>
      <c r="AZ52" s="33" t="str">
        <f>編集!BH53</f>
        <v/>
      </c>
      <c r="BA52" s="33" t="str">
        <f>編集!BI53</f>
        <v/>
      </c>
      <c r="BB52" s="33" t="str">
        <f>編集!BJ53</f>
        <v/>
      </c>
      <c r="BC52" s="33" t="str">
        <f>編集!BK53</f>
        <v/>
      </c>
      <c r="BD52" s="33" t="str">
        <f>編集!BL53</f>
        <v/>
      </c>
      <c r="BE52" s="33" t="str">
        <f>編集!BM53</f>
        <v/>
      </c>
      <c r="BF52" s="33" t="str">
        <f>編集!BN53</f>
        <v/>
      </c>
      <c r="BG52" s="33" t="str">
        <f>編集!BO53</f>
        <v/>
      </c>
      <c r="BH52" s="33" t="str">
        <f>編集!BP53</f>
        <v/>
      </c>
      <c r="BI52" s="1" t="str">
        <f>編集!BQ53</f>
        <v/>
      </c>
      <c r="BJ52" s="1" t="str">
        <f>編集!BR53</f>
        <v/>
      </c>
      <c r="BK52" s="1" t="str">
        <f>編集!BS53</f>
        <v/>
      </c>
      <c r="BL52" s="1" t="str">
        <f>編集!BT53</f>
        <v/>
      </c>
      <c r="BM52" s="1" t="str">
        <f>編集!BU53</f>
        <v/>
      </c>
      <c r="BN52" s="1" t="str">
        <f>編集!BV53</f>
        <v/>
      </c>
      <c r="BO52" s="1" t="str">
        <f>編集!BW53</f>
        <v/>
      </c>
      <c r="BP52" s="1" t="str">
        <f>編集!BX53</f>
        <v/>
      </c>
      <c r="BQ52" s="1" t="str">
        <f>編集!BY53</f>
        <v/>
      </c>
      <c r="BR52" s="1" t="str">
        <f>編集!BZ53</f>
        <v/>
      </c>
      <c r="BS52" s="1" t="str">
        <f>編集!CA53</f>
        <v/>
      </c>
      <c r="BT52" s="1" t="str">
        <f>編集!CB53</f>
        <v/>
      </c>
      <c r="BU52" s="1" t="str">
        <f>編集!CC53</f>
        <v/>
      </c>
      <c r="BV52" s="1" t="str">
        <f>編集!CD53</f>
        <v/>
      </c>
      <c r="BW52" s="1" t="str">
        <f>編集!CE53</f>
        <v/>
      </c>
      <c r="BX52" s="1" t="str">
        <f>編集!CF53</f>
        <v/>
      </c>
      <c r="BY52" s="1" t="str">
        <f>編集!CG53</f>
        <v/>
      </c>
      <c r="BZ52" s="1" t="str">
        <f>編集!CH53</f>
        <v/>
      </c>
      <c r="CA52" s="1" t="str">
        <f>編集!CI53</f>
        <v/>
      </c>
      <c r="CB52" s="1" t="str">
        <f>編集!CJ53</f>
        <v/>
      </c>
      <c r="CC52" s="1" t="str">
        <f>編集!CK53</f>
        <v/>
      </c>
      <c r="CD52" s="1" t="str">
        <f>編集!CL53</f>
        <v/>
      </c>
      <c r="CE52" s="1" t="str">
        <f>編集!CM53</f>
        <v/>
      </c>
      <c r="CF52" s="1" t="str">
        <f>編集!CN53</f>
        <v/>
      </c>
    </row>
    <row r="53" spans="1:84" x14ac:dyDescent="0.15">
      <c r="A53" s="33" t="str">
        <f>編集!A54</f>
        <v/>
      </c>
      <c r="B53" s="33" t="str">
        <f>編集!B54</f>
        <v/>
      </c>
      <c r="C53" s="33" t="str">
        <f>編集!H54</f>
        <v/>
      </c>
      <c r="D53" s="33" t="str">
        <f>編集!I54</f>
        <v/>
      </c>
      <c r="E53" s="33" t="str">
        <f>編集!J54</f>
        <v/>
      </c>
      <c r="F53" s="33" t="str">
        <f>編集!K54</f>
        <v/>
      </c>
      <c r="G53" s="33" t="str">
        <f>編集!L54</f>
        <v/>
      </c>
      <c r="H53" s="33" t="str">
        <f>編集!V54</f>
        <v/>
      </c>
      <c r="I53" s="33" t="str">
        <f>編集!M54</f>
        <v/>
      </c>
      <c r="J53" s="33" t="str">
        <f>編集!N54</f>
        <v/>
      </c>
      <c r="K53" s="33" t="str">
        <f>編集!O54</f>
        <v/>
      </c>
      <c r="L53" s="33" t="str">
        <f>編集!P54</f>
        <v/>
      </c>
      <c r="M53" s="33" t="str">
        <f>編集!Y54</f>
        <v/>
      </c>
      <c r="N53" s="33" t="str">
        <f>編集!Z54</f>
        <v/>
      </c>
      <c r="O53" s="33" t="str">
        <f>編集!W54</f>
        <v/>
      </c>
      <c r="P53" s="33" t="str">
        <f>編集!X54</f>
        <v/>
      </c>
      <c r="Q53" s="33"/>
      <c r="R53" s="33" t="str">
        <f>編集!AA54</f>
        <v/>
      </c>
      <c r="S53" s="33" t="str">
        <f>編集!AB54</f>
        <v/>
      </c>
      <c r="T53" s="33" t="str">
        <f>編集!AC54</f>
        <v/>
      </c>
      <c r="U53" s="33" t="str">
        <f>編集!AD54</f>
        <v/>
      </c>
      <c r="V53" s="33" t="str">
        <f>編集!AE54</f>
        <v/>
      </c>
      <c r="W53" s="33" t="str">
        <f>編集!AF54</f>
        <v/>
      </c>
      <c r="X53" s="33" t="str">
        <f>編集!AG54</f>
        <v/>
      </c>
      <c r="Y53" s="33" t="str">
        <f>編集!AH54</f>
        <v/>
      </c>
      <c r="Z53" s="33" t="str">
        <f>編集!AI54</f>
        <v/>
      </c>
      <c r="AA53" s="33" t="str">
        <f>編集!AJ54</f>
        <v/>
      </c>
      <c r="AB53" s="33" t="str">
        <f>編集!AK54</f>
        <v/>
      </c>
      <c r="AC53" s="33" t="str">
        <f>編集!AL54</f>
        <v/>
      </c>
      <c r="AD53" s="33" t="str">
        <f>編集!AM54</f>
        <v/>
      </c>
      <c r="AE53" s="33" t="str">
        <f>編集!AN54</f>
        <v/>
      </c>
      <c r="AF53" s="33" t="str">
        <f>編集!AO54</f>
        <v/>
      </c>
      <c r="AG53" s="33" t="str">
        <f>編集!AP54</f>
        <v/>
      </c>
      <c r="AH53" s="33" t="str">
        <f>編集!AQ54</f>
        <v/>
      </c>
      <c r="AI53" s="33" t="str">
        <f>編集!AR54</f>
        <v/>
      </c>
      <c r="AJ53" s="33" t="str">
        <f>編集!AS54</f>
        <v/>
      </c>
      <c r="AK53" s="33" t="str">
        <f>編集!AT54</f>
        <v/>
      </c>
      <c r="AL53" s="33" t="str">
        <f>編集!AU54</f>
        <v/>
      </c>
      <c r="AM53" s="33" t="str">
        <f>編集!CO54</f>
        <v/>
      </c>
      <c r="AN53" s="33" t="str">
        <f>編集!AV54</f>
        <v/>
      </c>
      <c r="AO53" s="33" t="str">
        <f>編集!AW54</f>
        <v/>
      </c>
      <c r="AP53" s="33" t="str">
        <f>編集!AX54</f>
        <v/>
      </c>
      <c r="AQ53" s="33" t="str">
        <f>編集!AY54</f>
        <v/>
      </c>
      <c r="AR53" s="33" t="str">
        <f>編集!AZ54</f>
        <v/>
      </c>
      <c r="AS53" s="33" t="str">
        <f>編集!BA54</f>
        <v/>
      </c>
      <c r="AT53" s="33" t="str">
        <f>編集!BB54</f>
        <v/>
      </c>
      <c r="AU53" s="33" t="str">
        <f>編集!BC54</f>
        <v/>
      </c>
      <c r="AV53" s="33" t="str">
        <f>編集!BD54</f>
        <v/>
      </c>
      <c r="AW53" s="33" t="str">
        <f>編集!BE54</f>
        <v/>
      </c>
      <c r="AX53" s="33" t="str">
        <f>編集!BF54</f>
        <v/>
      </c>
      <c r="AY53" s="33" t="str">
        <f>編集!BG54</f>
        <v/>
      </c>
      <c r="AZ53" s="33" t="str">
        <f>編集!BH54</f>
        <v/>
      </c>
      <c r="BA53" s="33" t="str">
        <f>編集!BI54</f>
        <v/>
      </c>
      <c r="BB53" s="33" t="str">
        <f>編集!BJ54</f>
        <v/>
      </c>
      <c r="BC53" s="33" t="str">
        <f>編集!BK54</f>
        <v/>
      </c>
      <c r="BD53" s="33" t="str">
        <f>編集!BL54</f>
        <v/>
      </c>
      <c r="BE53" s="33" t="str">
        <f>編集!BM54</f>
        <v/>
      </c>
      <c r="BF53" s="33" t="str">
        <f>編集!BN54</f>
        <v/>
      </c>
      <c r="BG53" s="33" t="str">
        <f>編集!BO54</f>
        <v/>
      </c>
      <c r="BH53" s="33" t="str">
        <f>編集!BP54</f>
        <v/>
      </c>
      <c r="BI53" s="1" t="str">
        <f>編集!BQ54</f>
        <v/>
      </c>
      <c r="BJ53" s="1" t="str">
        <f>編集!BR54</f>
        <v/>
      </c>
      <c r="BK53" s="1" t="str">
        <f>編集!BS54</f>
        <v/>
      </c>
      <c r="BL53" s="1" t="str">
        <f>編集!BT54</f>
        <v/>
      </c>
      <c r="BM53" s="1" t="str">
        <f>編集!BU54</f>
        <v/>
      </c>
      <c r="BN53" s="1" t="str">
        <f>編集!BV54</f>
        <v/>
      </c>
      <c r="BO53" s="1" t="str">
        <f>編集!BW54</f>
        <v/>
      </c>
      <c r="BP53" s="1" t="str">
        <f>編集!BX54</f>
        <v/>
      </c>
      <c r="BQ53" s="1" t="str">
        <f>編集!BY54</f>
        <v/>
      </c>
      <c r="BR53" s="1" t="str">
        <f>編集!BZ54</f>
        <v/>
      </c>
      <c r="BS53" s="1" t="str">
        <f>編集!CA54</f>
        <v/>
      </c>
      <c r="BT53" s="1" t="str">
        <f>編集!CB54</f>
        <v/>
      </c>
      <c r="BU53" s="1" t="str">
        <f>編集!CC54</f>
        <v/>
      </c>
      <c r="BV53" s="1" t="str">
        <f>編集!CD54</f>
        <v/>
      </c>
      <c r="BW53" s="1" t="str">
        <f>編集!CE54</f>
        <v/>
      </c>
      <c r="BX53" s="1" t="str">
        <f>編集!CF54</f>
        <v/>
      </c>
      <c r="BY53" s="1" t="str">
        <f>編集!CG54</f>
        <v/>
      </c>
      <c r="BZ53" s="1" t="str">
        <f>編集!CH54</f>
        <v/>
      </c>
      <c r="CA53" s="1" t="str">
        <f>編集!CI54</f>
        <v/>
      </c>
      <c r="CB53" s="1" t="str">
        <f>編集!CJ54</f>
        <v/>
      </c>
      <c r="CC53" s="1" t="str">
        <f>編集!CK54</f>
        <v/>
      </c>
      <c r="CD53" s="1" t="str">
        <f>編集!CL54</f>
        <v/>
      </c>
      <c r="CE53" s="1" t="str">
        <f>編集!CM54</f>
        <v/>
      </c>
      <c r="CF53" s="1" t="str">
        <f>編集!CN54</f>
        <v/>
      </c>
    </row>
    <row r="54" spans="1:84" x14ac:dyDescent="0.15">
      <c r="A54" s="33" t="str">
        <f>編集!A55</f>
        <v/>
      </c>
      <c r="B54" s="33" t="str">
        <f>編集!B55</f>
        <v/>
      </c>
      <c r="C54" s="33" t="str">
        <f>編集!H55</f>
        <v/>
      </c>
      <c r="D54" s="33" t="str">
        <f>編集!I55</f>
        <v/>
      </c>
      <c r="E54" s="33" t="str">
        <f>編集!J55</f>
        <v/>
      </c>
      <c r="F54" s="33" t="str">
        <f>編集!K55</f>
        <v/>
      </c>
      <c r="G54" s="33" t="str">
        <f>編集!L55</f>
        <v/>
      </c>
      <c r="H54" s="33" t="str">
        <f>編集!V55</f>
        <v/>
      </c>
      <c r="I54" s="33" t="str">
        <f>編集!M55</f>
        <v/>
      </c>
      <c r="J54" s="33" t="str">
        <f>編集!N55</f>
        <v/>
      </c>
      <c r="K54" s="33" t="str">
        <f>編集!O55</f>
        <v/>
      </c>
      <c r="L54" s="33" t="str">
        <f>編集!P55</f>
        <v/>
      </c>
      <c r="M54" s="33" t="str">
        <f>編集!Y55</f>
        <v/>
      </c>
      <c r="N54" s="33" t="str">
        <f>編集!Z55</f>
        <v/>
      </c>
      <c r="O54" s="33" t="str">
        <f>編集!W55</f>
        <v/>
      </c>
      <c r="P54" s="33" t="str">
        <f>編集!X55</f>
        <v/>
      </c>
      <c r="Q54" s="33"/>
      <c r="R54" s="33" t="str">
        <f>編集!AA55</f>
        <v/>
      </c>
      <c r="S54" s="33" t="str">
        <f>編集!AB55</f>
        <v/>
      </c>
      <c r="T54" s="33" t="str">
        <f>編集!AC55</f>
        <v/>
      </c>
      <c r="U54" s="33" t="str">
        <f>編集!AD55</f>
        <v/>
      </c>
      <c r="V54" s="33" t="str">
        <f>編集!AE55</f>
        <v/>
      </c>
      <c r="W54" s="33" t="str">
        <f>編集!AF55</f>
        <v/>
      </c>
      <c r="X54" s="33" t="str">
        <f>編集!AG55</f>
        <v/>
      </c>
      <c r="Y54" s="33" t="str">
        <f>編集!AH55</f>
        <v/>
      </c>
      <c r="Z54" s="33" t="str">
        <f>編集!AI55</f>
        <v/>
      </c>
      <c r="AA54" s="33" t="str">
        <f>編集!AJ55</f>
        <v/>
      </c>
      <c r="AB54" s="33" t="str">
        <f>編集!AK55</f>
        <v/>
      </c>
      <c r="AC54" s="33" t="str">
        <f>編集!AL55</f>
        <v/>
      </c>
      <c r="AD54" s="33" t="str">
        <f>編集!AM55</f>
        <v/>
      </c>
      <c r="AE54" s="33" t="str">
        <f>編集!AN55</f>
        <v/>
      </c>
      <c r="AF54" s="33" t="str">
        <f>編集!AO55</f>
        <v/>
      </c>
      <c r="AG54" s="33" t="str">
        <f>編集!AP55</f>
        <v/>
      </c>
      <c r="AH54" s="33" t="str">
        <f>編集!AQ55</f>
        <v/>
      </c>
      <c r="AI54" s="33" t="str">
        <f>編集!AR55</f>
        <v/>
      </c>
      <c r="AJ54" s="33" t="str">
        <f>編集!AS55</f>
        <v/>
      </c>
      <c r="AK54" s="33" t="str">
        <f>編集!AT55</f>
        <v/>
      </c>
      <c r="AL54" s="33" t="str">
        <f>編集!AU55</f>
        <v/>
      </c>
      <c r="AM54" s="33" t="str">
        <f>編集!CO55</f>
        <v/>
      </c>
      <c r="AN54" s="33" t="str">
        <f>編集!AV55</f>
        <v/>
      </c>
      <c r="AO54" s="33" t="str">
        <f>編集!AW55</f>
        <v/>
      </c>
      <c r="AP54" s="33" t="str">
        <f>編集!AX55</f>
        <v/>
      </c>
      <c r="AQ54" s="33" t="str">
        <f>編集!AY55</f>
        <v/>
      </c>
      <c r="AR54" s="33" t="str">
        <f>編集!AZ55</f>
        <v/>
      </c>
      <c r="AS54" s="33" t="str">
        <f>編集!BA55</f>
        <v/>
      </c>
      <c r="AT54" s="33" t="str">
        <f>編集!BB55</f>
        <v/>
      </c>
      <c r="AU54" s="33" t="str">
        <f>編集!BC55</f>
        <v/>
      </c>
      <c r="AV54" s="33" t="str">
        <f>編集!BD55</f>
        <v/>
      </c>
      <c r="AW54" s="33" t="str">
        <f>編集!BE55</f>
        <v/>
      </c>
      <c r="AX54" s="33" t="str">
        <f>編集!BF55</f>
        <v/>
      </c>
      <c r="AY54" s="33" t="str">
        <f>編集!BG55</f>
        <v/>
      </c>
      <c r="AZ54" s="33" t="str">
        <f>編集!BH55</f>
        <v/>
      </c>
      <c r="BA54" s="33" t="str">
        <f>編集!BI55</f>
        <v/>
      </c>
      <c r="BB54" s="33" t="str">
        <f>編集!BJ55</f>
        <v/>
      </c>
      <c r="BC54" s="33" t="str">
        <f>編集!BK55</f>
        <v/>
      </c>
      <c r="BD54" s="33" t="str">
        <f>編集!BL55</f>
        <v/>
      </c>
      <c r="BE54" s="33" t="str">
        <f>編集!BM55</f>
        <v/>
      </c>
      <c r="BF54" s="33" t="str">
        <f>編集!BN55</f>
        <v/>
      </c>
      <c r="BG54" s="33" t="str">
        <f>編集!BO55</f>
        <v/>
      </c>
      <c r="BH54" s="33" t="str">
        <f>編集!BP55</f>
        <v/>
      </c>
      <c r="BI54" s="1" t="str">
        <f>編集!BQ55</f>
        <v/>
      </c>
      <c r="BJ54" s="1" t="str">
        <f>編集!BR55</f>
        <v/>
      </c>
      <c r="BK54" s="1" t="str">
        <f>編集!BS55</f>
        <v/>
      </c>
      <c r="BL54" s="1" t="str">
        <f>編集!BT55</f>
        <v/>
      </c>
      <c r="BM54" s="1" t="str">
        <f>編集!BU55</f>
        <v/>
      </c>
      <c r="BN54" s="1" t="str">
        <f>編集!BV55</f>
        <v/>
      </c>
      <c r="BO54" s="1" t="str">
        <f>編集!BW55</f>
        <v/>
      </c>
      <c r="BP54" s="1" t="str">
        <f>編集!BX55</f>
        <v/>
      </c>
      <c r="BQ54" s="1" t="str">
        <f>編集!BY55</f>
        <v/>
      </c>
      <c r="BR54" s="1" t="str">
        <f>編集!BZ55</f>
        <v/>
      </c>
      <c r="BS54" s="1" t="str">
        <f>編集!CA55</f>
        <v/>
      </c>
      <c r="BT54" s="1" t="str">
        <f>編集!CB55</f>
        <v/>
      </c>
      <c r="BU54" s="1" t="str">
        <f>編集!CC55</f>
        <v/>
      </c>
      <c r="BV54" s="1" t="str">
        <f>編集!CD55</f>
        <v/>
      </c>
      <c r="BW54" s="1" t="str">
        <f>編集!CE55</f>
        <v/>
      </c>
      <c r="BX54" s="1" t="str">
        <f>編集!CF55</f>
        <v/>
      </c>
      <c r="BY54" s="1" t="str">
        <f>編集!CG55</f>
        <v/>
      </c>
      <c r="BZ54" s="1" t="str">
        <f>編集!CH55</f>
        <v/>
      </c>
      <c r="CA54" s="1" t="str">
        <f>編集!CI55</f>
        <v/>
      </c>
      <c r="CB54" s="1" t="str">
        <f>編集!CJ55</f>
        <v/>
      </c>
      <c r="CC54" s="1" t="str">
        <f>編集!CK55</f>
        <v/>
      </c>
      <c r="CD54" s="1" t="str">
        <f>編集!CL55</f>
        <v/>
      </c>
      <c r="CE54" s="1" t="str">
        <f>編集!CM55</f>
        <v/>
      </c>
      <c r="CF54" s="1" t="str">
        <f>編集!CN55</f>
        <v/>
      </c>
    </row>
    <row r="55" spans="1:84" x14ac:dyDescent="0.15">
      <c r="A55" s="33" t="str">
        <f>編集!A56</f>
        <v/>
      </c>
      <c r="B55" s="33" t="str">
        <f>編集!B56</f>
        <v/>
      </c>
      <c r="C55" s="33" t="str">
        <f>編集!H56</f>
        <v/>
      </c>
      <c r="D55" s="33" t="str">
        <f>編集!I56</f>
        <v/>
      </c>
      <c r="E55" s="33" t="str">
        <f>編集!J56</f>
        <v/>
      </c>
      <c r="F55" s="33" t="str">
        <f>編集!K56</f>
        <v/>
      </c>
      <c r="G55" s="33" t="str">
        <f>編集!L56</f>
        <v/>
      </c>
      <c r="H55" s="33" t="str">
        <f>編集!V56</f>
        <v/>
      </c>
      <c r="I55" s="33" t="str">
        <f>編集!M56</f>
        <v/>
      </c>
      <c r="J55" s="33" t="str">
        <f>編集!N56</f>
        <v/>
      </c>
      <c r="K55" s="33" t="str">
        <f>編集!O56</f>
        <v/>
      </c>
      <c r="L55" s="33" t="str">
        <f>編集!P56</f>
        <v/>
      </c>
      <c r="M55" s="33" t="str">
        <f>編集!Y56</f>
        <v/>
      </c>
      <c r="N55" s="33" t="str">
        <f>編集!Z56</f>
        <v/>
      </c>
      <c r="O55" s="33" t="str">
        <f>編集!W56</f>
        <v/>
      </c>
      <c r="P55" s="33" t="str">
        <f>編集!X56</f>
        <v/>
      </c>
      <c r="Q55" s="33"/>
      <c r="R55" s="33" t="str">
        <f>編集!AA56</f>
        <v/>
      </c>
      <c r="S55" s="33" t="str">
        <f>編集!AB56</f>
        <v/>
      </c>
      <c r="T55" s="33" t="str">
        <f>編集!AC56</f>
        <v/>
      </c>
      <c r="U55" s="33" t="str">
        <f>編集!AD56</f>
        <v/>
      </c>
      <c r="V55" s="33" t="str">
        <f>編集!AE56</f>
        <v/>
      </c>
      <c r="W55" s="33" t="str">
        <f>編集!AF56</f>
        <v/>
      </c>
      <c r="X55" s="33" t="str">
        <f>編集!AG56</f>
        <v/>
      </c>
      <c r="Y55" s="33" t="str">
        <f>編集!AH56</f>
        <v/>
      </c>
      <c r="Z55" s="33" t="str">
        <f>編集!AI56</f>
        <v/>
      </c>
      <c r="AA55" s="33" t="str">
        <f>編集!AJ56</f>
        <v/>
      </c>
      <c r="AB55" s="33" t="str">
        <f>編集!AK56</f>
        <v/>
      </c>
      <c r="AC55" s="33" t="str">
        <f>編集!AL56</f>
        <v/>
      </c>
      <c r="AD55" s="33" t="str">
        <f>編集!AM56</f>
        <v/>
      </c>
      <c r="AE55" s="33" t="str">
        <f>編集!AN56</f>
        <v/>
      </c>
      <c r="AF55" s="33" t="str">
        <f>編集!AO56</f>
        <v/>
      </c>
      <c r="AG55" s="33" t="str">
        <f>編集!AP56</f>
        <v/>
      </c>
      <c r="AH55" s="33" t="str">
        <f>編集!AQ56</f>
        <v/>
      </c>
      <c r="AI55" s="33" t="str">
        <f>編集!AR56</f>
        <v/>
      </c>
      <c r="AJ55" s="33" t="str">
        <f>編集!AS56</f>
        <v/>
      </c>
      <c r="AK55" s="33" t="str">
        <f>編集!AT56</f>
        <v/>
      </c>
      <c r="AL55" s="33" t="str">
        <f>編集!AU56</f>
        <v/>
      </c>
      <c r="AM55" s="33" t="str">
        <f>編集!CO56</f>
        <v/>
      </c>
      <c r="AN55" s="33" t="str">
        <f>編集!AV56</f>
        <v/>
      </c>
      <c r="AO55" s="33" t="str">
        <f>編集!AW56</f>
        <v/>
      </c>
      <c r="AP55" s="33" t="str">
        <f>編集!AX56</f>
        <v/>
      </c>
      <c r="AQ55" s="33" t="str">
        <f>編集!AY56</f>
        <v/>
      </c>
      <c r="AR55" s="33" t="str">
        <f>編集!AZ56</f>
        <v/>
      </c>
      <c r="AS55" s="33" t="str">
        <f>編集!BA56</f>
        <v/>
      </c>
      <c r="AT55" s="33" t="str">
        <f>編集!BB56</f>
        <v/>
      </c>
      <c r="AU55" s="33" t="str">
        <f>編集!BC56</f>
        <v/>
      </c>
      <c r="AV55" s="33" t="str">
        <f>編集!BD56</f>
        <v/>
      </c>
      <c r="AW55" s="33" t="str">
        <f>編集!BE56</f>
        <v/>
      </c>
      <c r="AX55" s="33" t="str">
        <f>編集!BF56</f>
        <v/>
      </c>
      <c r="AY55" s="33" t="str">
        <f>編集!BG56</f>
        <v/>
      </c>
      <c r="AZ55" s="33" t="str">
        <f>編集!BH56</f>
        <v/>
      </c>
      <c r="BA55" s="33" t="str">
        <f>編集!BI56</f>
        <v/>
      </c>
      <c r="BB55" s="33" t="str">
        <f>編集!BJ56</f>
        <v/>
      </c>
      <c r="BC55" s="33" t="str">
        <f>編集!BK56</f>
        <v/>
      </c>
      <c r="BD55" s="33" t="str">
        <f>編集!BL56</f>
        <v/>
      </c>
      <c r="BE55" s="33" t="str">
        <f>編集!BM56</f>
        <v/>
      </c>
      <c r="BF55" s="33" t="str">
        <f>編集!BN56</f>
        <v/>
      </c>
      <c r="BG55" s="33" t="str">
        <f>編集!BO56</f>
        <v/>
      </c>
      <c r="BH55" s="33" t="str">
        <f>編集!BP56</f>
        <v/>
      </c>
      <c r="BI55" s="1" t="str">
        <f>編集!BQ56</f>
        <v/>
      </c>
      <c r="BJ55" s="1" t="str">
        <f>編集!BR56</f>
        <v/>
      </c>
      <c r="BK55" s="1" t="str">
        <f>編集!BS56</f>
        <v/>
      </c>
      <c r="BL55" s="1" t="str">
        <f>編集!BT56</f>
        <v/>
      </c>
      <c r="BM55" s="1" t="str">
        <f>編集!BU56</f>
        <v/>
      </c>
      <c r="BN55" s="1" t="str">
        <f>編集!BV56</f>
        <v/>
      </c>
      <c r="BO55" s="1" t="str">
        <f>編集!BW56</f>
        <v/>
      </c>
      <c r="BP55" s="1" t="str">
        <f>編集!BX56</f>
        <v/>
      </c>
      <c r="BQ55" s="1" t="str">
        <f>編集!BY56</f>
        <v/>
      </c>
      <c r="BR55" s="1" t="str">
        <f>編集!BZ56</f>
        <v/>
      </c>
      <c r="BS55" s="1" t="str">
        <f>編集!CA56</f>
        <v/>
      </c>
      <c r="BT55" s="1" t="str">
        <f>編集!CB56</f>
        <v/>
      </c>
      <c r="BU55" s="1" t="str">
        <f>編集!CC56</f>
        <v/>
      </c>
      <c r="BV55" s="1" t="str">
        <f>編集!CD56</f>
        <v/>
      </c>
      <c r="BW55" s="1" t="str">
        <f>編集!CE56</f>
        <v/>
      </c>
      <c r="BX55" s="1" t="str">
        <f>編集!CF56</f>
        <v/>
      </c>
      <c r="BY55" s="1" t="str">
        <f>編集!CG56</f>
        <v/>
      </c>
      <c r="BZ55" s="1" t="str">
        <f>編集!CH56</f>
        <v/>
      </c>
      <c r="CA55" s="1" t="str">
        <f>編集!CI56</f>
        <v/>
      </c>
      <c r="CB55" s="1" t="str">
        <f>編集!CJ56</f>
        <v/>
      </c>
      <c r="CC55" s="1" t="str">
        <f>編集!CK56</f>
        <v/>
      </c>
      <c r="CD55" s="1" t="str">
        <f>編集!CL56</f>
        <v/>
      </c>
      <c r="CE55" s="1" t="str">
        <f>編集!CM56</f>
        <v/>
      </c>
      <c r="CF55" s="1" t="str">
        <f>編集!CN56</f>
        <v/>
      </c>
    </row>
    <row r="56" spans="1:84" x14ac:dyDescent="0.15">
      <c r="A56" s="33" t="str">
        <f>編集!A57</f>
        <v/>
      </c>
      <c r="B56" s="33" t="str">
        <f>編集!B57</f>
        <v/>
      </c>
      <c r="C56" s="33" t="str">
        <f>編集!H57</f>
        <v/>
      </c>
      <c r="D56" s="33" t="str">
        <f>編集!I57</f>
        <v/>
      </c>
      <c r="E56" s="33" t="str">
        <f>編集!J57</f>
        <v/>
      </c>
      <c r="F56" s="33" t="str">
        <f>編集!K57</f>
        <v/>
      </c>
      <c r="G56" s="33" t="str">
        <f>編集!L57</f>
        <v/>
      </c>
      <c r="H56" s="33" t="str">
        <f>編集!V57</f>
        <v/>
      </c>
      <c r="I56" s="33" t="str">
        <f>編集!M57</f>
        <v/>
      </c>
      <c r="J56" s="33" t="str">
        <f>編集!N57</f>
        <v/>
      </c>
      <c r="K56" s="33" t="str">
        <f>編集!O57</f>
        <v/>
      </c>
      <c r="L56" s="33" t="str">
        <f>編集!P57</f>
        <v/>
      </c>
      <c r="M56" s="33" t="str">
        <f>編集!Y57</f>
        <v/>
      </c>
      <c r="N56" s="33" t="str">
        <f>編集!Z57</f>
        <v/>
      </c>
      <c r="O56" s="33" t="str">
        <f>編集!W57</f>
        <v/>
      </c>
      <c r="P56" s="33" t="str">
        <f>編集!X57</f>
        <v/>
      </c>
      <c r="Q56" s="33"/>
      <c r="R56" s="33" t="str">
        <f>編集!AA57</f>
        <v/>
      </c>
      <c r="S56" s="33" t="str">
        <f>編集!AB57</f>
        <v/>
      </c>
      <c r="T56" s="33" t="str">
        <f>編集!AC57</f>
        <v/>
      </c>
      <c r="U56" s="33" t="str">
        <f>編集!AD57</f>
        <v/>
      </c>
      <c r="V56" s="33" t="str">
        <f>編集!AE57</f>
        <v/>
      </c>
      <c r="W56" s="33" t="str">
        <f>編集!AF57</f>
        <v/>
      </c>
      <c r="X56" s="33" t="str">
        <f>編集!AG57</f>
        <v/>
      </c>
      <c r="Y56" s="33" t="str">
        <f>編集!AH57</f>
        <v/>
      </c>
      <c r="Z56" s="33" t="str">
        <f>編集!AI57</f>
        <v/>
      </c>
      <c r="AA56" s="33" t="str">
        <f>編集!AJ57</f>
        <v/>
      </c>
      <c r="AB56" s="33" t="str">
        <f>編集!AK57</f>
        <v/>
      </c>
      <c r="AC56" s="33" t="str">
        <f>編集!AL57</f>
        <v/>
      </c>
      <c r="AD56" s="33" t="str">
        <f>編集!AM57</f>
        <v/>
      </c>
      <c r="AE56" s="33" t="str">
        <f>編集!AN57</f>
        <v/>
      </c>
      <c r="AF56" s="33" t="str">
        <f>編集!AO57</f>
        <v/>
      </c>
      <c r="AG56" s="33" t="str">
        <f>編集!AP57</f>
        <v/>
      </c>
      <c r="AH56" s="33" t="str">
        <f>編集!AQ57</f>
        <v/>
      </c>
      <c r="AI56" s="33" t="str">
        <f>編集!AR57</f>
        <v/>
      </c>
      <c r="AJ56" s="33" t="str">
        <f>編集!AS57</f>
        <v/>
      </c>
      <c r="AK56" s="33" t="str">
        <f>編集!AT57</f>
        <v/>
      </c>
      <c r="AL56" s="33" t="str">
        <f>編集!AU57</f>
        <v/>
      </c>
      <c r="AM56" s="33" t="str">
        <f>編集!CO57</f>
        <v/>
      </c>
      <c r="AN56" s="33" t="str">
        <f>編集!AV57</f>
        <v/>
      </c>
      <c r="AO56" s="33" t="str">
        <f>編集!AW57</f>
        <v/>
      </c>
      <c r="AP56" s="33" t="str">
        <f>編集!AX57</f>
        <v/>
      </c>
      <c r="AQ56" s="33" t="str">
        <f>編集!AY57</f>
        <v/>
      </c>
      <c r="AR56" s="33" t="str">
        <f>編集!AZ57</f>
        <v/>
      </c>
      <c r="AS56" s="33" t="str">
        <f>編集!BA57</f>
        <v/>
      </c>
      <c r="AT56" s="33" t="str">
        <f>編集!BB57</f>
        <v/>
      </c>
      <c r="AU56" s="33" t="str">
        <f>編集!BC57</f>
        <v/>
      </c>
      <c r="AV56" s="33" t="str">
        <f>編集!BD57</f>
        <v/>
      </c>
      <c r="AW56" s="33" t="str">
        <f>編集!BE57</f>
        <v/>
      </c>
      <c r="AX56" s="33" t="str">
        <f>編集!BF57</f>
        <v/>
      </c>
      <c r="AY56" s="33" t="str">
        <f>編集!BG57</f>
        <v/>
      </c>
      <c r="AZ56" s="33" t="str">
        <f>編集!BH57</f>
        <v/>
      </c>
      <c r="BA56" s="33" t="str">
        <f>編集!BI57</f>
        <v/>
      </c>
      <c r="BB56" s="33" t="str">
        <f>編集!BJ57</f>
        <v/>
      </c>
      <c r="BC56" s="33" t="str">
        <f>編集!BK57</f>
        <v/>
      </c>
      <c r="BD56" s="33" t="str">
        <f>編集!BL57</f>
        <v/>
      </c>
      <c r="BE56" s="33" t="str">
        <f>編集!BM57</f>
        <v/>
      </c>
      <c r="BF56" s="33" t="str">
        <f>編集!BN57</f>
        <v/>
      </c>
      <c r="BG56" s="33" t="str">
        <f>編集!BO57</f>
        <v/>
      </c>
      <c r="BH56" s="33" t="str">
        <f>編集!BP57</f>
        <v/>
      </c>
      <c r="BI56" s="1" t="str">
        <f>編集!BQ57</f>
        <v/>
      </c>
      <c r="BJ56" s="1" t="str">
        <f>編集!BR57</f>
        <v/>
      </c>
      <c r="BK56" s="1" t="str">
        <f>編集!BS57</f>
        <v/>
      </c>
      <c r="BL56" s="1" t="str">
        <f>編集!BT57</f>
        <v/>
      </c>
      <c r="BM56" s="1" t="str">
        <f>編集!BU57</f>
        <v/>
      </c>
      <c r="BN56" s="1" t="str">
        <f>編集!BV57</f>
        <v/>
      </c>
      <c r="BO56" s="1" t="str">
        <f>編集!BW57</f>
        <v/>
      </c>
      <c r="BP56" s="1" t="str">
        <f>編集!BX57</f>
        <v/>
      </c>
      <c r="BQ56" s="1" t="str">
        <f>編集!BY57</f>
        <v/>
      </c>
      <c r="BR56" s="1" t="str">
        <f>編集!BZ57</f>
        <v/>
      </c>
      <c r="BS56" s="1" t="str">
        <f>編集!CA57</f>
        <v/>
      </c>
      <c r="BT56" s="1" t="str">
        <f>編集!CB57</f>
        <v/>
      </c>
      <c r="BU56" s="1" t="str">
        <f>編集!CC57</f>
        <v/>
      </c>
      <c r="BV56" s="1" t="str">
        <f>編集!CD57</f>
        <v/>
      </c>
      <c r="BW56" s="1" t="str">
        <f>編集!CE57</f>
        <v/>
      </c>
      <c r="BX56" s="1" t="str">
        <f>編集!CF57</f>
        <v/>
      </c>
      <c r="BY56" s="1" t="str">
        <f>編集!CG57</f>
        <v/>
      </c>
      <c r="BZ56" s="1" t="str">
        <f>編集!CH57</f>
        <v/>
      </c>
      <c r="CA56" s="1" t="str">
        <f>編集!CI57</f>
        <v/>
      </c>
      <c r="CB56" s="1" t="str">
        <f>編集!CJ57</f>
        <v/>
      </c>
      <c r="CC56" s="1" t="str">
        <f>編集!CK57</f>
        <v/>
      </c>
      <c r="CD56" s="1" t="str">
        <f>編集!CL57</f>
        <v/>
      </c>
      <c r="CE56" s="1" t="str">
        <f>編集!CM57</f>
        <v/>
      </c>
      <c r="CF56" s="1" t="str">
        <f>編集!CN57</f>
        <v/>
      </c>
    </row>
    <row r="57" spans="1:84" x14ac:dyDescent="0.15">
      <c r="A57" s="33" t="str">
        <f>編集!A58</f>
        <v/>
      </c>
      <c r="B57" s="33" t="str">
        <f>編集!B58</f>
        <v/>
      </c>
      <c r="C57" s="33" t="str">
        <f>編集!H58</f>
        <v/>
      </c>
      <c r="D57" s="33" t="str">
        <f>編集!I58</f>
        <v/>
      </c>
      <c r="E57" s="33" t="str">
        <f>編集!J58</f>
        <v/>
      </c>
      <c r="F57" s="33" t="str">
        <f>編集!K58</f>
        <v/>
      </c>
      <c r="G57" s="33" t="str">
        <f>編集!L58</f>
        <v/>
      </c>
      <c r="H57" s="33" t="str">
        <f>編集!V58</f>
        <v/>
      </c>
      <c r="I57" s="33" t="str">
        <f>編集!M58</f>
        <v/>
      </c>
      <c r="J57" s="33" t="str">
        <f>編集!N58</f>
        <v/>
      </c>
      <c r="K57" s="33" t="str">
        <f>編集!O58</f>
        <v/>
      </c>
      <c r="L57" s="33" t="str">
        <f>編集!P58</f>
        <v/>
      </c>
      <c r="M57" s="33" t="str">
        <f>編集!Y58</f>
        <v/>
      </c>
      <c r="N57" s="33" t="str">
        <f>編集!Z58</f>
        <v/>
      </c>
      <c r="O57" s="33" t="str">
        <f>編集!W58</f>
        <v/>
      </c>
      <c r="P57" s="33" t="str">
        <f>編集!X58</f>
        <v/>
      </c>
      <c r="Q57" s="33"/>
      <c r="R57" s="33" t="str">
        <f>編集!AA58</f>
        <v/>
      </c>
      <c r="S57" s="33" t="str">
        <f>編集!AB58</f>
        <v/>
      </c>
      <c r="T57" s="33" t="str">
        <f>編集!AC58</f>
        <v/>
      </c>
      <c r="U57" s="33" t="str">
        <f>編集!AD58</f>
        <v/>
      </c>
      <c r="V57" s="33" t="str">
        <f>編集!AE58</f>
        <v/>
      </c>
      <c r="W57" s="33" t="str">
        <f>編集!AF58</f>
        <v/>
      </c>
      <c r="X57" s="33" t="str">
        <f>編集!AG58</f>
        <v/>
      </c>
      <c r="Y57" s="33" t="str">
        <f>編集!AH58</f>
        <v/>
      </c>
      <c r="Z57" s="33" t="str">
        <f>編集!AI58</f>
        <v/>
      </c>
      <c r="AA57" s="33" t="str">
        <f>編集!AJ58</f>
        <v/>
      </c>
      <c r="AB57" s="33" t="str">
        <f>編集!AK58</f>
        <v/>
      </c>
      <c r="AC57" s="33" t="str">
        <f>編集!AL58</f>
        <v/>
      </c>
      <c r="AD57" s="33" t="str">
        <f>編集!AM58</f>
        <v/>
      </c>
      <c r="AE57" s="33" t="str">
        <f>編集!AN58</f>
        <v/>
      </c>
      <c r="AF57" s="33" t="str">
        <f>編集!AO58</f>
        <v/>
      </c>
      <c r="AG57" s="33" t="str">
        <f>編集!AP58</f>
        <v/>
      </c>
      <c r="AH57" s="33" t="str">
        <f>編集!AQ58</f>
        <v/>
      </c>
      <c r="AI57" s="33" t="str">
        <f>編集!AR58</f>
        <v/>
      </c>
      <c r="AJ57" s="33" t="str">
        <f>編集!AS58</f>
        <v/>
      </c>
      <c r="AK57" s="33" t="str">
        <f>編集!AT58</f>
        <v/>
      </c>
      <c r="AL57" s="33" t="str">
        <f>編集!AU58</f>
        <v/>
      </c>
      <c r="AM57" s="33" t="str">
        <f>編集!CO58</f>
        <v/>
      </c>
      <c r="AN57" s="33" t="str">
        <f>編集!AV58</f>
        <v/>
      </c>
      <c r="AO57" s="33" t="str">
        <f>編集!AW58</f>
        <v/>
      </c>
      <c r="AP57" s="33" t="str">
        <f>編集!AX58</f>
        <v/>
      </c>
      <c r="AQ57" s="33" t="str">
        <f>編集!AY58</f>
        <v/>
      </c>
      <c r="AR57" s="33" t="str">
        <f>編集!AZ58</f>
        <v/>
      </c>
      <c r="AS57" s="33" t="str">
        <f>編集!BA58</f>
        <v/>
      </c>
      <c r="AT57" s="33" t="str">
        <f>編集!BB58</f>
        <v/>
      </c>
      <c r="AU57" s="33" t="str">
        <f>編集!BC58</f>
        <v/>
      </c>
      <c r="AV57" s="33" t="str">
        <f>編集!BD58</f>
        <v/>
      </c>
      <c r="AW57" s="33" t="str">
        <f>編集!BE58</f>
        <v/>
      </c>
      <c r="AX57" s="33" t="str">
        <f>編集!BF58</f>
        <v/>
      </c>
      <c r="AY57" s="33" t="str">
        <f>編集!BG58</f>
        <v/>
      </c>
      <c r="AZ57" s="33" t="str">
        <f>編集!BH58</f>
        <v/>
      </c>
      <c r="BA57" s="33" t="str">
        <f>編集!BI58</f>
        <v/>
      </c>
      <c r="BB57" s="33" t="str">
        <f>編集!BJ58</f>
        <v/>
      </c>
      <c r="BC57" s="33" t="str">
        <f>編集!BK58</f>
        <v/>
      </c>
      <c r="BD57" s="33" t="str">
        <f>編集!BL58</f>
        <v/>
      </c>
      <c r="BE57" s="33" t="str">
        <f>編集!BM58</f>
        <v/>
      </c>
      <c r="BF57" s="33" t="str">
        <f>編集!BN58</f>
        <v/>
      </c>
      <c r="BG57" s="33" t="str">
        <f>編集!BO58</f>
        <v/>
      </c>
      <c r="BH57" s="33" t="str">
        <f>編集!BP58</f>
        <v/>
      </c>
      <c r="BI57" s="1" t="str">
        <f>編集!BQ58</f>
        <v/>
      </c>
      <c r="BJ57" s="1" t="str">
        <f>編集!BR58</f>
        <v/>
      </c>
      <c r="BK57" s="1" t="str">
        <f>編集!BS58</f>
        <v/>
      </c>
      <c r="BL57" s="1" t="str">
        <f>編集!BT58</f>
        <v/>
      </c>
      <c r="BM57" s="1" t="str">
        <f>編集!BU58</f>
        <v/>
      </c>
      <c r="BN57" s="1" t="str">
        <f>編集!BV58</f>
        <v/>
      </c>
      <c r="BO57" s="1" t="str">
        <f>編集!BW58</f>
        <v/>
      </c>
      <c r="BP57" s="1" t="str">
        <f>編集!BX58</f>
        <v/>
      </c>
      <c r="BQ57" s="1" t="str">
        <f>編集!BY58</f>
        <v/>
      </c>
      <c r="BR57" s="1" t="str">
        <f>編集!BZ58</f>
        <v/>
      </c>
      <c r="BS57" s="1" t="str">
        <f>編集!CA58</f>
        <v/>
      </c>
      <c r="BT57" s="1" t="str">
        <f>編集!CB58</f>
        <v/>
      </c>
      <c r="BU57" s="1" t="str">
        <f>編集!CC58</f>
        <v/>
      </c>
      <c r="BV57" s="1" t="str">
        <f>編集!CD58</f>
        <v/>
      </c>
      <c r="BW57" s="1" t="str">
        <f>編集!CE58</f>
        <v/>
      </c>
      <c r="BX57" s="1" t="str">
        <f>編集!CF58</f>
        <v/>
      </c>
      <c r="BY57" s="1" t="str">
        <f>編集!CG58</f>
        <v/>
      </c>
      <c r="BZ57" s="1" t="str">
        <f>編集!CH58</f>
        <v/>
      </c>
      <c r="CA57" s="1" t="str">
        <f>編集!CI58</f>
        <v/>
      </c>
      <c r="CB57" s="1" t="str">
        <f>編集!CJ58</f>
        <v/>
      </c>
      <c r="CC57" s="1" t="str">
        <f>編集!CK58</f>
        <v/>
      </c>
      <c r="CD57" s="1" t="str">
        <f>編集!CL58</f>
        <v/>
      </c>
      <c r="CE57" s="1" t="str">
        <f>編集!CM58</f>
        <v/>
      </c>
      <c r="CF57" s="1" t="str">
        <f>編集!CN58</f>
        <v/>
      </c>
    </row>
    <row r="58" spans="1:84" x14ac:dyDescent="0.15">
      <c r="A58" s="33" t="str">
        <f>編集!A59</f>
        <v/>
      </c>
      <c r="B58" s="33" t="str">
        <f>編集!B59</f>
        <v/>
      </c>
      <c r="C58" s="33" t="str">
        <f>編集!H59</f>
        <v/>
      </c>
      <c r="D58" s="33" t="str">
        <f>編集!I59</f>
        <v/>
      </c>
      <c r="E58" s="33" t="str">
        <f>編集!J59</f>
        <v/>
      </c>
      <c r="F58" s="33" t="str">
        <f>編集!K59</f>
        <v/>
      </c>
      <c r="G58" s="33" t="str">
        <f>編集!L59</f>
        <v/>
      </c>
      <c r="H58" s="33" t="str">
        <f>編集!V59</f>
        <v/>
      </c>
      <c r="I58" s="33" t="str">
        <f>編集!M59</f>
        <v/>
      </c>
      <c r="J58" s="33" t="str">
        <f>編集!N59</f>
        <v/>
      </c>
      <c r="K58" s="33" t="str">
        <f>編集!O59</f>
        <v/>
      </c>
      <c r="L58" s="33" t="str">
        <f>編集!P59</f>
        <v/>
      </c>
      <c r="M58" s="33" t="str">
        <f>編集!Y59</f>
        <v/>
      </c>
      <c r="N58" s="33" t="str">
        <f>編集!Z59</f>
        <v/>
      </c>
      <c r="O58" s="33" t="str">
        <f>編集!W59</f>
        <v/>
      </c>
      <c r="P58" s="33" t="str">
        <f>編集!X59</f>
        <v/>
      </c>
      <c r="Q58" s="33"/>
      <c r="R58" s="33" t="str">
        <f>編集!AA59</f>
        <v/>
      </c>
      <c r="S58" s="33" t="str">
        <f>編集!AB59</f>
        <v/>
      </c>
      <c r="T58" s="33" t="str">
        <f>編集!AC59</f>
        <v/>
      </c>
      <c r="U58" s="33" t="str">
        <f>編集!AD59</f>
        <v/>
      </c>
      <c r="V58" s="33" t="str">
        <f>編集!AE59</f>
        <v/>
      </c>
      <c r="W58" s="33" t="str">
        <f>編集!AF59</f>
        <v/>
      </c>
      <c r="X58" s="33" t="str">
        <f>編集!AG59</f>
        <v/>
      </c>
      <c r="Y58" s="33" t="str">
        <f>編集!AH59</f>
        <v/>
      </c>
      <c r="Z58" s="33" t="str">
        <f>編集!AI59</f>
        <v/>
      </c>
      <c r="AA58" s="33" t="str">
        <f>編集!AJ59</f>
        <v/>
      </c>
      <c r="AB58" s="33" t="str">
        <f>編集!AK59</f>
        <v/>
      </c>
      <c r="AC58" s="33" t="str">
        <f>編集!AL59</f>
        <v/>
      </c>
      <c r="AD58" s="33" t="str">
        <f>編集!AM59</f>
        <v/>
      </c>
      <c r="AE58" s="33" t="str">
        <f>編集!AN59</f>
        <v/>
      </c>
      <c r="AF58" s="33" t="str">
        <f>編集!AO59</f>
        <v/>
      </c>
      <c r="AG58" s="33" t="str">
        <f>編集!AP59</f>
        <v/>
      </c>
      <c r="AH58" s="33" t="str">
        <f>編集!AQ59</f>
        <v/>
      </c>
      <c r="AI58" s="33" t="str">
        <f>編集!AR59</f>
        <v/>
      </c>
      <c r="AJ58" s="33" t="str">
        <f>編集!AS59</f>
        <v/>
      </c>
      <c r="AK58" s="33" t="str">
        <f>編集!AT59</f>
        <v/>
      </c>
      <c r="AL58" s="33" t="str">
        <f>編集!AU59</f>
        <v/>
      </c>
      <c r="AM58" s="33" t="str">
        <f>編集!CO59</f>
        <v/>
      </c>
      <c r="AN58" s="33" t="str">
        <f>編集!AV59</f>
        <v/>
      </c>
      <c r="AO58" s="33" t="str">
        <f>編集!AW59</f>
        <v/>
      </c>
      <c r="AP58" s="33" t="str">
        <f>編集!AX59</f>
        <v/>
      </c>
      <c r="AQ58" s="33" t="str">
        <f>編集!AY59</f>
        <v/>
      </c>
      <c r="AR58" s="33" t="str">
        <f>編集!AZ59</f>
        <v/>
      </c>
      <c r="AS58" s="33" t="str">
        <f>編集!BA59</f>
        <v/>
      </c>
      <c r="AT58" s="33" t="str">
        <f>編集!BB59</f>
        <v/>
      </c>
      <c r="AU58" s="33" t="str">
        <f>編集!BC59</f>
        <v/>
      </c>
      <c r="AV58" s="33" t="str">
        <f>編集!BD59</f>
        <v/>
      </c>
      <c r="AW58" s="33" t="str">
        <f>編集!BE59</f>
        <v/>
      </c>
      <c r="AX58" s="33" t="str">
        <f>編集!BF59</f>
        <v/>
      </c>
      <c r="AY58" s="33" t="str">
        <f>編集!BG59</f>
        <v/>
      </c>
      <c r="AZ58" s="33" t="str">
        <f>編集!BH59</f>
        <v/>
      </c>
      <c r="BA58" s="33" t="str">
        <f>編集!BI59</f>
        <v/>
      </c>
      <c r="BB58" s="33" t="str">
        <f>編集!BJ59</f>
        <v/>
      </c>
      <c r="BC58" s="33" t="str">
        <f>編集!BK59</f>
        <v/>
      </c>
      <c r="BD58" s="33" t="str">
        <f>編集!BL59</f>
        <v/>
      </c>
      <c r="BE58" s="33" t="str">
        <f>編集!BM59</f>
        <v/>
      </c>
      <c r="BF58" s="33" t="str">
        <f>編集!BN59</f>
        <v/>
      </c>
      <c r="BG58" s="33" t="str">
        <f>編集!BO59</f>
        <v/>
      </c>
      <c r="BH58" s="33" t="str">
        <f>編集!BP59</f>
        <v/>
      </c>
      <c r="BI58" s="1" t="str">
        <f>編集!BQ59</f>
        <v/>
      </c>
      <c r="BJ58" s="1" t="str">
        <f>編集!BR59</f>
        <v/>
      </c>
      <c r="BK58" s="1" t="str">
        <f>編集!BS59</f>
        <v/>
      </c>
      <c r="BL58" s="1" t="str">
        <f>編集!BT59</f>
        <v/>
      </c>
      <c r="BM58" s="1" t="str">
        <f>編集!BU59</f>
        <v/>
      </c>
      <c r="BN58" s="1" t="str">
        <f>編集!BV59</f>
        <v/>
      </c>
      <c r="BO58" s="1" t="str">
        <f>編集!BW59</f>
        <v/>
      </c>
      <c r="BP58" s="1" t="str">
        <f>編集!BX59</f>
        <v/>
      </c>
      <c r="BQ58" s="1" t="str">
        <f>編集!BY59</f>
        <v/>
      </c>
      <c r="BR58" s="1" t="str">
        <f>編集!BZ59</f>
        <v/>
      </c>
      <c r="BS58" s="1" t="str">
        <f>編集!CA59</f>
        <v/>
      </c>
      <c r="BT58" s="1" t="str">
        <f>編集!CB59</f>
        <v/>
      </c>
      <c r="BU58" s="1" t="str">
        <f>編集!CC59</f>
        <v/>
      </c>
      <c r="BV58" s="1" t="str">
        <f>編集!CD59</f>
        <v/>
      </c>
      <c r="BW58" s="1" t="str">
        <f>編集!CE59</f>
        <v/>
      </c>
      <c r="BX58" s="1" t="str">
        <f>編集!CF59</f>
        <v/>
      </c>
      <c r="BY58" s="1" t="str">
        <f>編集!CG59</f>
        <v/>
      </c>
      <c r="BZ58" s="1" t="str">
        <f>編集!CH59</f>
        <v/>
      </c>
      <c r="CA58" s="1" t="str">
        <f>編集!CI59</f>
        <v/>
      </c>
      <c r="CB58" s="1" t="str">
        <f>編集!CJ59</f>
        <v/>
      </c>
      <c r="CC58" s="1" t="str">
        <f>編集!CK59</f>
        <v/>
      </c>
      <c r="CD58" s="1" t="str">
        <f>編集!CL59</f>
        <v/>
      </c>
      <c r="CE58" s="1" t="str">
        <f>編集!CM59</f>
        <v/>
      </c>
      <c r="CF58" s="1" t="str">
        <f>編集!CN59</f>
        <v/>
      </c>
    </row>
    <row r="59" spans="1:84" x14ac:dyDescent="0.15">
      <c r="A59" s="33" t="str">
        <f>編集!A60</f>
        <v/>
      </c>
      <c r="B59" s="33" t="str">
        <f>編集!B60</f>
        <v/>
      </c>
      <c r="C59" s="33" t="str">
        <f>編集!H60</f>
        <v/>
      </c>
      <c r="D59" s="33" t="str">
        <f>編集!I60</f>
        <v/>
      </c>
      <c r="E59" s="33" t="str">
        <f>編集!J60</f>
        <v/>
      </c>
      <c r="F59" s="33" t="str">
        <f>編集!K60</f>
        <v/>
      </c>
      <c r="G59" s="33" t="str">
        <f>編集!L60</f>
        <v/>
      </c>
      <c r="H59" s="33" t="str">
        <f>編集!V60</f>
        <v/>
      </c>
      <c r="I59" s="33" t="str">
        <f>編集!M60</f>
        <v/>
      </c>
      <c r="J59" s="33" t="str">
        <f>編集!N60</f>
        <v/>
      </c>
      <c r="K59" s="33" t="str">
        <f>編集!O60</f>
        <v/>
      </c>
      <c r="L59" s="33" t="str">
        <f>編集!P60</f>
        <v/>
      </c>
      <c r="M59" s="33" t="str">
        <f>編集!Y60</f>
        <v/>
      </c>
      <c r="N59" s="33" t="str">
        <f>編集!Z60</f>
        <v/>
      </c>
      <c r="O59" s="33" t="str">
        <f>編集!W60</f>
        <v/>
      </c>
      <c r="P59" s="33" t="str">
        <f>編集!X60</f>
        <v/>
      </c>
      <c r="Q59" s="33"/>
      <c r="R59" s="33" t="str">
        <f>編集!AA60</f>
        <v/>
      </c>
      <c r="S59" s="33" t="str">
        <f>編集!AB60</f>
        <v/>
      </c>
      <c r="T59" s="33" t="str">
        <f>編集!AC60</f>
        <v/>
      </c>
      <c r="U59" s="33" t="str">
        <f>編集!AD60</f>
        <v/>
      </c>
      <c r="V59" s="33" t="str">
        <f>編集!AE60</f>
        <v/>
      </c>
      <c r="W59" s="33" t="str">
        <f>編集!AF60</f>
        <v/>
      </c>
      <c r="X59" s="33" t="str">
        <f>編集!AG60</f>
        <v/>
      </c>
      <c r="Y59" s="33" t="str">
        <f>編集!AH60</f>
        <v/>
      </c>
      <c r="Z59" s="33" t="str">
        <f>編集!AI60</f>
        <v/>
      </c>
      <c r="AA59" s="33" t="str">
        <f>編集!AJ60</f>
        <v/>
      </c>
      <c r="AB59" s="33" t="str">
        <f>編集!AK60</f>
        <v/>
      </c>
      <c r="AC59" s="33" t="str">
        <f>編集!AL60</f>
        <v/>
      </c>
      <c r="AD59" s="33" t="str">
        <f>編集!AM60</f>
        <v/>
      </c>
      <c r="AE59" s="33" t="str">
        <f>編集!AN60</f>
        <v/>
      </c>
      <c r="AF59" s="33" t="str">
        <f>編集!AO60</f>
        <v/>
      </c>
      <c r="AG59" s="33" t="str">
        <f>編集!AP60</f>
        <v/>
      </c>
      <c r="AH59" s="33" t="str">
        <f>編集!AQ60</f>
        <v/>
      </c>
      <c r="AI59" s="33" t="str">
        <f>編集!AR60</f>
        <v/>
      </c>
      <c r="AJ59" s="33" t="str">
        <f>編集!AS60</f>
        <v/>
      </c>
      <c r="AK59" s="33" t="str">
        <f>編集!AT60</f>
        <v/>
      </c>
      <c r="AL59" s="33" t="str">
        <f>編集!AU60</f>
        <v/>
      </c>
      <c r="AM59" s="33" t="str">
        <f>編集!CO60</f>
        <v/>
      </c>
      <c r="AN59" s="33" t="str">
        <f>編集!AV60</f>
        <v/>
      </c>
      <c r="AO59" s="33" t="str">
        <f>編集!AW60</f>
        <v/>
      </c>
      <c r="AP59" s="33" t="str">
        <f>編集!AX60</f>
        <v/>
      </c>
      <c r="AQ59" s="33" t="str">
        <f>編集!AY60</f>
        <v/>
      </c>
      <c r="AR59" s="33" t="str">
        <f>編集!AZ60</f>
        <v/>
      </c>
      <c r="AS59" s="33" t="str">
        <f>編集!BA60</f>
        <v/>
      </c>
      <c r="AT59" s="33" t="str">
        <f>編集!BB60</f>
        <v/>
      </c>
      <c r="AU59" s="33" t="str">
        <f>編集!BC60</f>
        <v/>
      </c>
      <c r="AV59" s="33" t="str">
        <f>編集!BD60</f>
        <v/>
      </c>
      <c r="AW59" s="33" t="str">
        <f>編集!BE60</f>
        <v/>
      </c>
      <c r="AX59" s="33" t="str">
        <f>編集!BF60</f>
        <v/>
      </c>
      <c r="AY59" s="33" t="str">
        <f>編集!BG60</f>
        <v/>
      </c>
      <c r="AZ59" s="33" t="str">
        <f>編集!BH60</f>
        <v/>
      </c>
      <c r="BA59" s="33" t="str">
        <f>編集!BI60</f>
        <v/>
      </c>
      <c r="BB59" s="33" t="str">
        <f>編集!BJ60</f>
        <v/>
      </c>
      <c r="BC59" s="33" t="str">
        <f>編集!BK60</f>
        <v/>
      </c>
      <c r="BD59" s="33" t="str">
        <f>編集!BL60</f>
        <v/>
      </c>
      <c r="BE59" s="33" t="str">
        <f>編集!BM60</f>
        <v/>
      </c>
      <c r="BF59" s="33" t="str">
        <f>編集!BN60</f>
        <v/>
      </c>
      <c r="BG59" s="33" t="str">
        <f>編集!BO60</f>
        <v/>
      </c>
      <c r="BH59" s="33" t="str">
        <f>編集!BP60</f>
        <v/>
      </c>
      <c r="BI59" s="1" t="str">
        <f>編集!BQ60</f>
        <v/>
      </c>
      <c r="BJ59" s="1" t="str">
        <f>編集!BR60</f>
        <v/>
      </c>
      <c r="BK59" s="1" t="str">
        <f>編集!BS60</f>
        <v/>
      </c>
      <c r="BL59" s="1" t="str">
        <f>編集!BT60</f>
        <v/>
      </c>
      <c r="BM59" s="1" t="str">
        <f>編集!BU60</f>
        <v/>
      </c>
      <c r="BN59" s="1" t="str">
        <f>編集!BV60</f>
        <v/>
      </c>
      <c r="BO59" s="1" t="str">
        <f>編集!BW60</f>
        <v/>
      </c>
      <c r="BP59" s="1" t="str">
        <f>編集!BX60</f>
        <v/>
      </c>
      <c r="BQ59" s="1" t="str">
        <f>編集!BY60</f>
        <v/>
      </c>
      <c r="BR59" s="1" t="str">
        <f>編集!BZ60</f>
        <v/>
      </c>
      <c r="BS59" s="1" t="str">
        <f>編集!CA60</f>
        <v/>
      </c>
      <c r="BT59" s="1" t="str">
        <f>編集!CB60</f>
        <v/>
      </c>
      <c r="BU59" s="1" t="str">
        <f>編集!CC60</f>
        <v/>
      </c>
      <c r="BV59" s="1" t="str">
        <f>編集!CD60</f>
        <v/>
      </c>
      <c r="BW59" s="1" t="str">
        <f>編集!CE60</f>
        <v/>
      </c>
      <c r="BX59" s="1" t="str">
        <f>編集!CF60</f>
        <v/>
      </c>
      <c r="BY59" s="1" t="str">
        <f>編集!CG60</f>
        <v/>
      </c>
      <c r="BZ59" s="1" t="str">
        <f>編集!CH60</f>
        <v/>
      </c>
      <c r="CA59" s="1" t="str">
        <f>編集!CI60</f>
        <v/>
      </c>
      <c r="CB59" s="1" t="str">
        <f>編集!CJ60</f>
        <v/>
      </c>
      <c r="CC59" s="1" t="str">
        <f>編集!CK60</f>
        <v/>
      </c>
      <c r="CD59" s="1" t="str">
        <f>編集!CL60</f>
        <v/>
      </c>
      <c r="CE59" s="1" t="str">
        <f>編集!CM60</f>
        <v/>
      </c>
      <c r="CF59" s="1" t="str">
        <f>編集!CN60</f>
        <v/>
      </c>
    </row>
    <row r="60" spans="1:84" x14ac:dyDescent="0.15">
      <c r="A60" s="33" t="str">
        <f>編集!A61</f>
        <v/>
      </c>
      <c r="B60" s="33" t="str">
        <f>編集!B61</f>
        <v/>
      </c>
      <c r="C60" s="33" t="str">
        <f>編集!H61</f>
        <v/>
      </c>
      <c r="D60" s="33" t="str">
        <f>編集!I61</f>
        <v/>
      </c>
      <c r="E60" s="33" t="str">
        <f>編集!J61</f>
        <v/>
      </c>
      <c r="F60" s="33" t="str">
        <f>編集!K61</f>
        <v/>
      </c>
      <c r="G60" s="33" t="str">
        <f>編集!L61</f>
        <v/>
      </c>
      <c r="H60" s="33" t="str">
        <f>編集!V61</f>
        <v/>
      </c>
      <c r="I60" s="33" t="str">
        <f>編集!M61</f>
        <v/>
      </c>
      <c r="J60" s="33" t="str">
        <f>編集!N61</f>
        <v/>
      </c>
      <c r="K60" s="33" t="str">
        <f>編集!O61</f>
        <v/>
      </c>
      <c r="L60" s="33" t="str">
        <f>編集!P61</f>
        <v/>
      </c>
      <c r="M60" s="33" t="str">
        <f>編集!Y61</f>
        <v/>
      </c>
      <c r="N60" s="33" t="str">
        <f>編集!Z61</f>
        <v/>
      </c>
      <c r="O60" s="33" t="str">
        <f>編集!W61</f>
        <v/>
      </c>
      <c r="P60" s="33" t="str">
        <f>編集!X61</f>
        <v/>
      </c>
      <c r="Q60" s="33"/>
      <c r="R60" s="33" t="str">
        <f>編集!AA61</f>
        <v/>
      </c>
      <c r="S60" s="33" t="str">
        <f>編集!AB61</f>
        <v/>
      </c>
      <c r="T60" s="33" t="str">
        <f>編集!AC61</f>
        <v/>
      </c>
      <c r="U60" s="33" t="str">
        <f>編集!AD61</f>
        <v/>
      </c>
      <c r="V60" s="33" t="str">
        <f>編集!AE61</f>
        <v/>
      </c>
      <c r="W60" s="33" t="str">
        <f>編集!AF61</f>
        <v/>
      </c>
      <c r="X60" s="33" t="str">
        <f>編集!AG61</f>
        <v/>
      </c>
      <c r="Y60" s="33" t="str">
        <f>編集!AH61</f>
        <v/>
      </c>
      <c r="Z60" s="33" t="str">
        <f>編集!AI61</f>
        <v/>
      </c>
      <c r="AA60" s="33" t="str">
        <f>編集!AJ61</f>
        <v/>
      </c>
      <c r="AB60" s="33" t="str">
        <f>編集!AK61</f>
        <v/>
      </c>
      <c r="AC60" s="33" t="str">
        <f>編集!AL61</f>
        <v/>
      </c>
      <c r="AD60" s="33" t="str">
        <f>編集!AM61</f>
        <v/>
      </c>
      <c r="AE60" s="33" t="str">
        <f>編集!AN61</f>
        <v/>
      </c>
      <c r="AF60" s="33" t="str">
        <f>編集!AO61</f>
        <v/>
      </c>
      <c r="AG60" s="33" t="str">
        <f>編集!AP61</f>
        <v/>
      </c>
      <c r="AH60" s="33" t="str">
        <f>編集!AQ61</f>
        <v/>
      </c>
      <c r="AI60" s="33" t="str">
        <f>編集!AR61</f>
        <v/>
      </c>
      <c r="AJ60" s="33" t="str">
        <f>編集!AS61</f>
        <v/>
      </c>
      <c r="AK60" s="33" t="str">
        <f>編集!AT61</f>
        <v/>
      </c>
      <c r="AL60" s="33" t="str">
        <f>編集!AU61</f>
        <v/>
      </c>
      <c r="AM60" s="33" t="str">
        <f>編集!CO61</f>
        <v/>
      </c>
      <c r="AN60" s="33" t="str">
        <f>編集!AV61</f>
        <v/>
      </c>
      <c r="AO60" s="33" t="str">
        <f>編集!AW61</f>
        <v/>
      </c>
      <c r="AP60" s="33" t="str">
        <f>編集!AX61</f>
        <v/>
      </c>
      <c r="AQ60" s="33" t="str">
        <f>編集!AY61</f>
        <v/>
      </c>
      <c r="AR60" s="33" t="str">
        <f>編集!AZ61</f>
        <v/>
      </c>
      <c r="AS60" s="33" t="str">
        <f>編集!BA61</f>
        <v/>
      </c>
      <c r="AT60" s="33" t="str">
        <f>編集!BB61</f>
        <v/>
      </c>
      <c r="AU60" s="33" t="str">
        <f>編集!BC61</f>
        <v/>
      </c>
      <c r="AV60" s="33" t="str">
        <f>編集!BD61</f>
        <v/>
      </c>
      <c r="AW60" s="33" t="str">
        <f>編集!BE61</f>
        <v/>
      </c>
      <c r="AX60" s="33" t="str">
        <f>編集!BF61</f>
        <v/>
      </c>
      <c r="AY60" s="33" t="str">
        <f>編集!BG61</f>
        <v/>
      </c>
      <c r="AZ60" s="33" t="str">
        <f>編集!BH61</f>
        <v/>
      </c>
      <c r="BA60" s="33" t="str">
        <f>編集!BI61</f>
        <v/>
      </c>
      <c r="BB60" s="33" t="str">
        <f>編集!BJ61</f>
        <v/>
      </c>
      <c r="BC60" s="33" t="str">
        <f>編集!BK61</f>
        <v/>
      </c>
      <c r="BD60" s="33" t="str">
        <f>編集!BL61</f>
        <v/>
      </c>
      <c r="BE60" s="33" t="str">
        <f>編集!BM61</f>
        <v/>
      </c>
      <c r="BF60" s="33" t="str">
        <f>編集!BN61</f>
        <v/>
      </c>
      <c r="BG60" s="33" t="str">
        <f>編集!BO61</f>
        <v/>
      </c>
      <c r="BH60" s="33" t="str">
        <f>編集!BP61</f>
        <v/>
      </c>
      <c r="BI60" s="1" t="str">
        <f>編集!BQ61</f>
        <v/>
      </c>
      <c r="BJ60" s="1" t="str">
        <f>編集!BR61</f>
        <v/>
      </c>
      <c r="BK60" s="1" t="str">
        <f>編集!BS61</f>
        <v/>
      </c>
      <c r="BL60" s="1" t="str">
        <f>編集!BT61</f>
        <v/>
      </c>
      <c r="BM60" s="1" t="str">
        <f>編集!BU61</f>
        <v/>
      </c>
      <c r="BN60" s="1" t="str">
        <f>編集!BV61</f>
        <v/>
      </c>
      <c r="BO60" s="1" t="str">
        <f>編集!BW61</f>
        <v/>
      </c>
      <c r="BP60" s="1" t="str">
        <f>編集!BX61</f>
        <v/>
      </c>
      <c r="BQ60" s="1" t="str">
        <f>編集!BY61</f>
        <v/>
      </c>
      <c r="BR60" s="1" t="str">
        <f>編集!BZ61</f>
        <v/>
      </c>
      <c r="BS60" s="1" t="str">
        <f>編集!CA61</f>
        <v/>
      </c>
      <c r="BT60" s="1" t="str">
        <f>編集!CB61</f>
        <v/>
      </c>
      <c r="BU60" s="1" t="str">
        <f>編集!CC61</f>
        <v/>
      </c>
      <c r="BV60" s="1" t="str">
        <f>編集!CD61</f>
        <v/>
      </c>
      <c r="BW60" s="1" t="str">
        <f>編集!CE61</f>
        <v/>
      </c>
      <c r="BX60" s="1" t="str">
        <f>編集!CF61</f>
        <v/>
      </c>
      <c r="BY60" s="1" t="str">
        <f>編集!CG61</f>
        <v/>
      </c>
      <c r="BZ60" s="1" t="str">
        <f>編集!CH61</f>
        <v/>
      </c>
      <c r="CA60" s="1" t="str">
        <f>編集!CI61</f>
        <v/>
      </c>
      <c r="CB60" s="1" t="str">
        <f>編集!CJ61</f>
        <v/>
      </c>
      <c r="CC60" s="1" t="str">
        <f>編集!CK61</f>
        <v/>
      </c>
      <c r="CD60" s="1" t="str">
        <f>編集!CL61</f>
        <v/>
      </c>
      <c r="CE60" s="1" t="str">
        <f>編集!CM61</f>
        <v/>
      </c>
      <c r="CF60" s="1" t="str">
        <f>編集!CN61</f>
        <v/>
      </c>
    </row>
    <row r="61" spans="1:84" x14ac:dyDescent="0.15">
      <c r="A61" s="33" t="str">
        <f>編集!A62</f>
        <v/>
      </c>
      <c r="B61" s="33" t="str">
        <f>編集!B62</f>
        <v/>
      </c>
      <c r="C61" s="33" t="str">
        <f>編集!H62</f>
        <v/>
      </c>
      <c r="D61" s="33" t="str">
        <f>編集!I62</f>
        <v/>
      </c>
      <c r="E61" s="33" t="str">
        <f>編集!J62</f>
        <v/>
      </c>
      <c r="F61" s="33" t="str">
        <f>編集!K62</f>
        <v/>
      </c>
      <c r="G61" s="33" t="str">
        <f>編集!L62</f>
        <v/>
      </c>
      <c r="H61" s="33" t="str">
        <f>編集!V62</f>
        <v/>
      </c>
      <c r="I61" s="33" t="str">
        <f>編集!M62</f>
        <v/>
      </c>
      <c r="J61" s="33" t="str">
        <f>編集!N62</f>
        <v/>
      </c>
      <c r="K61" s="33" t="str">
        <f>編集!O62</f>
        <v/>
      </c>
      <c r="L61" s="33" t="str">
        <f>編集!P62</f>
        <v/>
      </c>
      <c r="M61" s="33" t="str">
        <f>編集!Y62</f>
        <v/>
      </c>
      <c r="N61" s="33" t="str">
        <f>編集!Z62</f>
        <v/>
      </c>
      <c r="O61" s="33" t="str">
        <f>編集!W62</f>
        <v/>
      </c>
      <c r="P61" s="33" t="str">
        <f>編集!X62</f>
        <v/>
      </c>
      <c r="Q61" s="33"/>
      <c r="R61" s="33" t="str">
        <f>編集!AA62</f>
        <v/>
      </c>
      <c r="S61" s="33" t="str">
        <f>編集!AB62</f>
        <v/>
      </c>
      <c r="T61" s="33" t="str">
        <f>編集!AC62</f>
        <v/>
      </c>
      <c r="U61" s="33" t="str">
        <f>編集!AD62</f>
        <v/>
      </c>
      <c r="V61" s="33" t="str">
        <f>編集!AE62</f>
        <v/>
      </c>
      <c r="W61" s="33" t="str">
        <f>編集!AF62</f>
        <v/>
      </c>
      <c r="X61" s="33" t="str">
        <f>編集!AG62</f>
        <v/>
      </c>
      <c r="Y61" s="33" t="str">
        <f>編集!AH62</f>
        <v/>
      </c>
      <c r="Z61" s="33" t="str">
        <f>編集!AI62</f>
        <v/>
      </c>
      <c r="AA61" s="33" t="str">
        <f>編集!AJ62</f>
        <v/>
      </c>
      <c r="AB61" s="33" t="str">
        <f>編集!AK62</f>
        <v/>
      </c>
      <c r="AC61" s="33" t="str">
        <f>編集!AL62</f>
        <v/>
      </c>
      <c r="AD61" s="33" t="str">
        <f>編集!AM62</f>
        <v/>
      </c>
      <c r="AE61" s="33" t="str">
        <f>編集!AN62</f>
        <v/>
      </c>
      <c r="AF61" s="33" t="str">
        <f>編集!AO62</f>
        <v/>
      </c>
      <c r="AG61" s="33" t="str">
        <f>編集!AP62</f>
        <v/>
      </c>
      <c r="AH61" s="33" t="str">
        <f>編集!AQ62</f>
        <v/>
      </c>
      <c r="AI61" s="33" t="str">
        <f>編集!AR62</f>
        <v/>
      </c>
      <c r="AJ61" s="33" t="str">
        <f>編集!AS62</f>
        <v/>
      </c>
      <c r="AK61" s="33" t="str">
        <f>編集!AT62</f>
        <v/>
      </c>
      <c r="AL61" s="33" t="str">
        <f>編集!AU62</f>
        <v/>
      </c>
      <c r="AM61" s="33" t="str">
        <f>編集!CO62</f>
        <v/>
      </c>
      <c r="AN61" s="33" t="str">
        <f>編集!AV62</f>
        <v/>
      </c>
      <c r="AO61" s="33" t="str">
        <f>編集!AW62</f>
        <v/>
      </c>
      <c r="AP61" s="33" t="str">
        <f>編集!AX62</f>
        <v/>
      </c>
      <c r="AQ61" s="33" t="str">
        <f>編集!AY62</f>
        <v/>
      </c>
      <c r="AR61" s="33" t="str">
        <f>編集!AZ62</f>
        <v/>
      </c>
      <c r="AS61" s="33" t="str">
        <f>編集!BA62</f>
        <v/>
      </c>
      <c r="AT61" s="33" t="str">
        <f>編集!BB62</f>
        <v/>
      </c>
      <c r="AU61" s="33" t="str">
        <f>編集!BC62</f>
        <v/>
      </c>
      <c r="AV61" s="33" t="str">
        <f>編集!BD62</f>
        <v/>
      </c>
      <c r="AW61" s="33" t="str">
        <f>編集!BE62</f>
        <v/>
      </c>
      <c r="AX61" s="33" t="str">
        <f>編集!BF62</f>
        <v/>
      </c>
      <c r="AY61" s="33" t="str">
        <f>編集!BG62</f>
        <v/>
      </c>
      <c r="AZ61" s="33" t="str">
        <f>編集!BH62</f>
        <v/>
      </c>
      <c r="BA61" s="33" t="str">
        <f>編集!BI62</f>
        <v/>
      </c>
      <c r="BB61" s="33" t="str">
        <f>編集!BJ62</f>
        <v/>
      </c>
      <c r="BC61" s="33" t="str">
        <f>編集!BK62</f>
        <v/>
      </c>
      <c r="BD61" s="33" t="str">
        <f>編集!BL62</f>
        <v/>
      </c>
      <c r="BE61" s="33" t="str">
        <f>編集!BM62</f>
        <v/>
      </c>
      <c r="BF61" s="33" t="str">
        <f>編集!BN62</f>
        <v/>
      </c>
      <c r="BG61" s="33" t="str">
        <f>編集!BO62</f>
        <v/>
      </c>
      <c r="BH61" s="33" t="str">
        <f>編集!BP62</f>
        <v/>
      </c>
      <c r="BI61" s="1" t="str">
        <f>編集!BQ62</f>
        <v/>
      </c>
      <c r="BJ61" s="1" t="str">
        <f>編集!BR62</f>
        <v/>
      </c>
      <c r="BK61" s="1" t="str">
        <f>編集!BS62</f>
        <v/>
      </c>
      <c r="BL61" s="1" t="str">
        <f>編集!BT62</f>
        <v/>
      </c>
      <c r="BM61" s="1" t="str">
        <f>編集!BU62</f>
        <v/>
      </c>
      <c r="BN61" s="1" t="str">
        <f>編集!BV62</f>
        <v/>
      </c>
      <c r="BO61" s="1" t="str">
        <f>編集!BW62</f>
        <v/>
      </c>
      <c r="BP61" s="1" t="str">
        <f>編集!BX62</f>
        <v/>
      </c>
      <c r="BQ61" s="1" t="str">
        <f>編集!BY62</f>
        <v/>
      </c>
      <c r="BR61" s="1" t="str">
        <f>編集!BZ62</f>
        <v/>
      </c>
      <c r="BS61" s="1" t="str">
        <f>編集!CA62</f>
        <v/>
      </c>
      <c r="BT61" s="1" t="str">
        <f>編集!CB62</f>
        <v/>
      </c>
      <c r="BU61" s="1" t="str">
        <f>編集!CC62</f>
        <v/>
      </c>
      <c r="BV61" s="1" t="str">
        <f>編集!CD62</f>
        <v/>
      </c>
      <c r="BW61" s="1" t="str">
        <f>編集!CE62</f>
        <v/>
      </c>
      <c r="BX61" s="1" t="str">
        <f>編集!CF62</f>
        <v/>
      </c>
      <c r="BY61" s="1" t="str">
        <f>編集!CG62</f>
        <v/>
      </c>
      <c r="BZ61" s="1" t="str">
        <f>編集!CH62</f>
        <v/>
      </c>
      <c r="CA61" s="1" t="str">
        <f>編集!CI62</f>
        <v/>
      </c>
      <c r="CB61" s="1" t="str">
        <f>編集!CJ62</f>
        <v/>
      </c>
      <c r="CC61" s="1" t="str">
        <f>編集!CK62</f>
        <v/>
      </c>
      <c r="CD61" s="1" t="str">
        <f>編集!CL62</f>
        <v/>
      </c>
      <c r="CE61" s="1" t="str">
        <f>編集!CM62</f>
        <v/>
      </c>
      <c r="CF61" s="1" t="str">
        <f>編集!CN62</f>
        <v/>
      </c>
    </row>
    <row r="62" spans="1:84" x14ac:dyDescent="0.15">
      <c r="A62" s="33" t="str">
        <f>編集!A63</f>
        <v/>
      </c>
      <c r="B62" s="33" t="str">
        <f>編集!B63</f>
        <v/>
      </c>
      <c r="C62" s="33" t="str">
        <f>編集!H63</f>
        <v/>
      </c>
      <c r="D62" s="33" t="str">
        <f>編集!I63</f>
        <v/>
      </c>
      <c r="E62" s="33" t="str">
        <f>編集!J63</f>
        <v/>
      </c>
      <c r="F62" s="33" t="str">
        <f>編集!K63</f>
        <v/>
      </c>
      <c r="G62" s="33" t="str">
        <f>編集!L63</f>
        <v/>
      </c>
      <c r="H62" s="33" t="str">
        <f>編集!V63</f>
        <v/>
      </c>
      <c r="I62" s="33" t="str">
        <f>編集!M63</f>
        <v/>
      </c>
      <c r="J62" s="33" t="str">
        <f>編集!N63</f>
        <v/>
      </c>
      <c r="K62" s="33" t="str">
        <f>編集!O63</f>
        <v/>
      </c>
      <c r="L62" s="33" t="str">
        <f>編集!P63</f>
        <v/>
      </c>
      <c r="M62" s="33" t="str">
        <f>編集!Y63</f>
        <v/>
      </c>
      <c r="N62" s="33" t="str">
        <f>編集!Z63</f>
        <v/>
      </c>
      <c r="O62" s="33" t="str">
        <f>編集!W63</f>
        <v/>
      </c>
      <c r="P62" s="33" t="str">
        <f>編集!X63</f>
        <v/>
      </c>
      <c r="Q62" s="33"/>
      <c r="R62" s="33" t="str">
        <f>編集!AA63</f>
        <v/>
      </c>
      <c r="S62" s="33" t="str">
        <f>編集!AB63</f>
        <v/>
      </c>
      <c r="T62" s="33" t="str">
        <f>編集!AC63</f>
        <v/>
      </c>
      <c r="U62" s="33" t="str">
        <f>編集!AD63</f>
        <v/>
      </c>
      <c r="V62" s="33" t="str">
        <f>編集!AE63</f>
        <v/>
      </c>
      <c r="W62" s="33" t="str">
        <f>編集!AF63</f>
        <v/>
      </c>
      <c r="X62" s="33" t="str">
        <f>編集!AG63</f>
        <v/>
      </c>
      <c r="Y62" s="33" t="str">
        <f>編集!AH63</f>
        <v/>
      </c>
      <c r="Z62" s="33" t="str">
        <f>編集!AI63</f>
        <v/>
      </c>
      <c r="AA62" s="33" t="str">
        <f>編集!AJ63</f>
        <v/>
      </c>
      <c r="AB62" s="33" t="str">
        <f>編集!AK63</f>
        <v/>
      </c>
      <c r="AC62" s="33" t="str">
        <f>編集!AL63</f>
        <v/>
      </c>
      <c r="AD62" s="33" t="str">
        <f>編集!AM63</f>
        <v/>
      </c>
      <c r="AE62" s="33" t="str">
        <f>編集!AN63</f>
        <v/>
      </c>
      <c r="AF62" s="33" t="str">
        <f>編集!AO63</f>
        <v/>
      </c>
      <c r="AG62" s="33" t="str">
        <f>編集!AP63</f>
        <v/>
      </c>
      <c r="AH62" s="33" t="str">
        <f>編集!AQ63</f>
        <v/>
      </c>
      <c r="AI62" s="33" t="str">
        <f>編集!AR63</f>
        <v/>
      </c>
      <c r="AJ62" s="33" t="str">
        <f>編集!AS63</f>
        <v/>
      </c>
      <c r="AK62" s="33" t="str">
        <f>編集!AT63</f>
        <v/>
      </c>
      <c r="AL62" s="33" t="str">
        <f>編集!AU63</f>
        <v/>
      </c>
      <c r="AM62" s="33" t="str">
        <f>編集!CO63</f>
        <v/>
      </c>
      <c r="AN62" s="33" t="str">
        <f>編集!AV63</f>
        <v/>
      </c>
      <c r="AO62" s="33" t="str">
        <f>編集!AW63</f>
        <v/>
      </c>
      <c r="AP62" s="33" t="str">
        <f>編集!AX63</f>
        <v/>
      </c>
      <c r="AQ62" s="33" t="str">
        <f>編集!AY63</f>
        <v/>
      </c>
      <c r="AR62" s="33" t="str">
        <f>編集!AZ63</f>
        <v/>
      </c>
      <c r="AS62" s="33" t="str">
        <f>編集!BA63</f>
        <v/>
      </c>
      <c r="AT62" s="33" t="str">
        <f>編集!BB63</f>
        <v/>
      </c>
      <c r="AU62" s="33" t="str">
        <f>編集!BC63</f>
        <v/>
      </c>
      <c r="AV62" s="33" t="str">
        <f>編集!BD63</f>
        <v/>
      </c>
      <c r="AW62" s="33" t="str">
        <f>編集!BE63</f>
        <v/>
      </c>
      <c r="AX62" s="33" t="str">
        <f>編集!BF63</f>
        <v/>
      </c>
      <c r="AY62" s="33" t="str">
        <f>編集!BG63</f>
        <v/>
      </c>
      <c r="AZ62" s="33" t="str">
        <f>編集!BH63</f>
        <v/>
      </c>
      <c r="BA62" s="33" t="str">
        <f>編集!BI63</f>
        <v/>
      </c>
      <c r="BB62" s="33" t="str">
        <f>編集!BJ63</f>
        <v/>
      </c>
      <c r="BC62" s="33" t="str">
        <f>編集!BK63</f>
        <v/>
      </c>
      <c r="BD62" s="33" t="str">
        <f>編集!BL63</f>
        <v/>
      </c>
      <c r="BE62" s="33" t="str">
        <f>編集!BM63</f>
        <v/>
      </c>
      <c r="BF62" s="33" t="str">
        <f>編集!BN63</f>
        <v/>
      </c>
      <c r="BG62" s="33" t="str">
        <f>編集!BO63</f>
        <v/>
      </c>
      <c r="BH62" s="33" t="str">
        <f>編集!BP63</f>
        <v/>
      </c>
      <c r="BI62" s="1" t="str">
        <f>編集!BQ63</f>
        <v/>
      </c>
      <c r="BJ62" s="1" t="str">
        <f>編集!BR63</f>
        <v/>
      </c>
      <c r="BK62" s="1" t="str">
        <f>編集!BS63</f>
        <v/>
      </c>
      <c r="BL62" s="1" t="str">
        <f>編集!BT63</f>
        <v/>
      </c>
      <c r="BM62" s="1" t="str">
        <f>編集!BU63</f>
        <v/>
      </c>
      <c r="BN62" s="1" t="str">
        <f>編集!BV63</f>
        <v/>
      </c>
      <c r="BO62" s="1" t="str">
        <f>編集!BW63</f>
        <v/>
      </c>
      <c r="BP62" s="1" t="str">
        <f>編集!BX63</f>
        <v/>
      </c>
      <c r="BQ62" s="1" t="str">
        <f>編集!BY63</f>
        <v/>
      </c>
      <c r="BR62" s="1" t="str">
        <f>編集!BZ63</f>
        <v/>
      </c>
      <c r="BS62" s="1" t="str">
        <f>編集!CA63</f>
        <v/>
      </c>
      <c r="BT62" s="1" t="str">
        <f>編集!CB63</f>
        <v/>
      </c>
      <c r="BU62" s="1" t="str">
        <f>編集!CC63</f>
        <v/>
      </c>
      <c r="BV62" s="1" t="str">
        <f>編集!CD63</f>
        <v/>
      </c>
      <c r="BW62" s="1" t="str">
        <f>編集!CE63</f>
        <v/>
      </c>
      <c r="BX62" s="1" t="str">
        <f>編集!CF63</f>
        <v/>
      </c>
      <c r="BY62" s="1" t="str">
        <f>編集!CG63</f>
        <v/>
      </c>
      <c r="BZ62" s="1" t="str">
        <f>編集!CH63</f>
        <v/>
      </c>
      <c r="CA62" s="1" t="str">
        <f>編集!CI63</f>
        <v/>
      </c>
      <c r="CB62" s="1" t="str">
        <f>編集!CJ63</f>
        <v/>
      </c>
      <c r="CC62" s="1" t="str">
        <f>編集!CK63</f>
        <v/>
      </c>
      <c r="CD62" s="1" t="str">
        <f>編集!CL63</f>
        <v/>
      </c>
      <c r="CE62" s="1" t="str">
        <f>編集!CM63</f>
        <v/>
      </c>
      <c r="CF62" s="1" t="str">
        <f>編集!CN63</f>
        <v/>
      </c>
    </row>
    <row r="63" spans="1:84" x14ac:dyDescent="0.15">
      <c r="A63" s="33" t="str">
        <f>編集!A64</f>
        <v/>
      </c>
      <c r="B63" s="33" t="str">
        <f>編集!B64</f>
        <v/>
      </c>
      <c r="C63" s="33" t="str">
        <f>編集!H64</f>
        <v/>
      </c>
      <c r="D63" s="33" t="str">
        <f>編集!I64</f>
        <v/>
      </c>
      <c r="E63" s="33" t="str">
        <f>編集!J64</f>
        <v/>
      </c>
      <c r="F63" s="33" t="str">
        <f>編集!K64</f>
        <v/>
      </c>
      <c r="G63" s="33" t="str">
        <f>編集!L64</f>
        <v/>
      </c>
      <c r="H63" s="33" t="str">
        <f>編集!V64</f>
        <v/>
      </c>
      <c r="I63" s="33" t="str">
        <f>編集!M64</f>
        <v/>
      </c>
      <c r="J63" s="33" t="str">
        <f>編集!N64</f>
        <v/>
      </c>
      <c r="K63" s="33" t="str">
        <f>編集!O64</f>
        <v/>
      </c>
      <c r="L63" s="33" t="str">
        <f>編集!P64</f>
        <v/>
      </c>
      <c r="M63" s="33" t="str">
        <f>編集!Y64</f>
        <v/>
      </c>
      <c r="N63" s="33" t="str">
        <f>編集!Z64</f>
        <v/>
      </c>
      <c r="O63" s="33" t="str">
        <f>編集!W64</f>
        <v/>
      </c>
      <c r="P63" s="33" t="str">
        <f>編集!X64</f>
        <v/>
      </c>
      <c r="Q63" s="33"/>
      <c r="R63" s="33" t="str">
        <f>編集!AA64</f>
        <v/>
      </c>
      <c r="S63" s="33" t="str">
        <f>編集!AB64</f>
        <v/>
      </c>
      <c r="T63" s="33" t="str">
        <f>編集!AC64</f>
        <v/>
      </c>
      <c r="U63" s="33" t="str">
        <f>編集!AD64</f>
        <v/>
      </c>
      <c r="V63" s="33" t="str">
        <f>編集!AE64</f>
        <v/>
      </c>
      <c r="W63" s="33" t="str">
        <f>編集!AF64</f>
        <v/>
      </c>
      <c r="X63" s="33" t="str">
        <f>編集!AG64</f>
        <v/>
      </c>
      <c r="Y63" s="33" t="str">
        <f>編集!AH64</f>
        <v/>
      </c>
      <c r="Z63" s="33" t="str">
        <f>編集!AI64</f>
        <v/>
      </c>
      <c r="AA63" s="33" t="str">
        <f>編集!AJ64</f>
        <v/>
      </c>
      <c r="AB63" s="33" t="str">
        <f>編集!AK64</f>
        <v/>
      </c>
      <c r="AC63" s="33" t="str">
        <f>編集!AL64</f>
        <v/>
      </c>
      <c r="AD63" s="33" t="str">
        <f>編集!AM64</f>
        <v/>
      </c>
      <c r="AE63" s="33" t="str">
        <f>編集!AN64</f>
        <v/>
      </c>
      <c r="AF63" s="33" t="str">
        <f>編集!AO64</f>
        <v/>
      </c>
      <c r="AG63" s="33" t="str">
        <f>編集!AP64</f>
        <v/>
      </c>
      <c r="AH63" s="33" t="str">
        <f>編集!AQ64</f>
        <v/>
      </c>
      <c r="AI63" s="33" t="str">
        <f>編集!AR64</f>
        <v/>
      </c>
      <c r="AJ63" s="33" t="str">
        <f>編集!AS64</f>
        <v/>
      </c>
      <c r="AK63" s="33" t="str">
        <f>編集!AT64</f>
        <v/>
      </c>
      <c r="AL63" s="33" t="str">
        <f>編集!AU64</f>
        <v/>
      </c>
      <c r="AM63" s="33" t="str">
        <f>編集!CO64</f>
        <v/>
      </c>
      <c r="AN63" s="33" t="str">
        <f>編集!AV64</f>
        <v/>
      </c>
      <c r="AO63" s="33" t="str">
        <f>編集!AW64</f>
        <v/>
      </c>
      <c r="AP63" s="33" t="str">
        <f>編集!AX64</f>
        <v/>
      </c>
      <c r="AQ63" s="33" t="str">
        <f>編集!AY64</f>
        <v/>
      </c>
      <c r="AR63" s="33" t="str">
        <f>編集!AZ64</f>
        <v/>
      </c>
      <c r="AS63" s="33" t="str">
        <f>編集!BA64</f>
        <v/>
      </c>
      <c r="AT63" s="33" t="str">
        <f>編集!BB64</f>
        <v/>
      </c>
      <c r="AU63" s="33" t="str">
        <f>編集!BC64</f>
        <v/>
      </c>
      <c r="AV63" s="33" t="str">
        <f>編集!BD64</f>
        <v/>
      </c>
      <c r="AW63" s="33" t="str">
        <f>編集!BE64</f>
        <v/>
      </c>
      <c r="AX63" s="33" t="str">
        <f>編集!BF64</f>
        <v/>
      </c>
      <c r="AY63" s="33" t="str">
        <f>編集!BG64</f>
        <v/>
      </c>
      <c r="AZ63" s="33" t="str">
        <f>編集!BH64</f>
        <v/>
      </c>
      <c r="BA63" s="33" t="str">
        <f>編集!BI64</f>
        <v/>
      </c>
      <c r="BB63" s="33" t="str">
        <f>編集!BJ64</f>
        <v/>
      </c>
      <c r="BC63" s="33" t="str">
        <f>編集!BK64</f>
        <v/>
      </c>
      <c r="BD63" s="33" t="str">
        <f>編集!BL64</f>
        <v/>
      </c>
      <c r="BE63" s="33" t="str">
        <f>編集!BM64</f>
        <v/>
      </c>
      <c r="BF63" s="33" t="str">
        <f>編集!BN64</f>
        <v/>
      </c>
      <c r="BG63" s="33" t="str">
        <f>編集!BO64</f>
        <v/>
      </c>
      <c r="BH63" s="33" t="str">
        <f>編集!BP64</f>
        <v/>
      </c>
      <c r="BI63" s="1" t="str">
        <f>編集!BQ64</f>
        <v/>
      </c>
      <c r="BJ63" s="1" t="str">
        <f>編集!BR64</f>
        <v/>
      </c>
      <c r="BK63" s="1" t="str">
        <f>編集!BS64</f>
        <v/>
      </c>
      <c r="BL63" s="1" t="str">
        <f>編集!BT64</f>
        <v/>
      </c>
      <c r="BM63" s="1" t="str">
        <f>編集!BU64</f>
        <v/>
      </c>
      <c r="BN63" s="1" t="str">
        <f>編集!BV64</f>
        <v/>
      </c>
      <c r="BO63" s="1" t="str">
        <f>編集!BW64</f>
        <v/>
      </c>
      <c r="BP63" s="1" t="str">
        <f>編集!BX64</f>
        <v/>
      </c>
      <c r="BQ63" s="1" t="str">
        <f>編集!BY64</f>
        <v/>
      </c>
      <c r="BR63" s="1" t="str">
        <f>編集!BZ64</f>
        <v/>
      </c>
      <c r="BS63" s="1" t="str">
        <f>編集!CA64</f>
        <v/>
      </c>
      <c r="BT63" s="1" t="str">
        <f>編集!CB64</f>
        <v/>
      </c>
      <c r="BU63" s="1" t="str">
        <f>編集!CC64</f>
        <v/>
      </c>
      <c r="BV63" s="1" t="str">
        <f>編集!CD64</f>
        <v/>
      </c>
      <c r="BW63" s="1" t="str">
        <f>編集!CE64</f>
        <v/>
      </c>
      <c r="BX63" s="1" t="str">
        <f>編集!CF64</f>
        <v/>
      </c>
      <c r="BY63" s="1" t="str">
        <f>編集!CG64</f>
        <v/>
      </c>
      <c r="BZ63" s="1" t="str">
        <f>編集!CH64</f>
        <v/>
      </c>
      <c r="CA63" s="1" t="str">
        <f>編集!CI64</f>
        <v/>
      </c>
      <c r="CB63" s="1" t="str">
        <f>編集!CJ64</f>
        <v/>
      </c>
      <c r="CC63" s="1" t="str">
        <f>編集!CK64</f>
        <v/>
      </c>
      <c r="CD63" s="1" t="str">
        <f>編集!CL64</f>
        <v/>
      </c>
      <c r="CE63" s="1" t="str">
        <f>編集!CM64</f>
        <v/>
      </c>
      <c r="CF63" s="1" t="str">
        <f>編集!CN64</f>
        <v/>
      </c>
    </row>
    <row r="64" spans="1:84" x14ac:dyDescent="0.15">
      <c r="A64" s="33" t="str">
        <f>編集!A65</f>
        <v/>
      </c>
      <c r="B64" s="33" t="str">
        <f>編集!B65</f>
        <v/>
      </c>
      <c r="C64" s="33" t="str">
        <f>編集!H65</f>
        <v/>
      </c>
      <c r="D64" s="33" t="str">
        <f>編集!I65</f>
        <v/>
      </c>
      <c r="E64" s="33" t="str">
        <f>編集!J65</f>
        <v/>
      </c>
      <c r="F64" s="33" t="str">
        <f>編集!K65</f>
        <v/>
      </c>
      <c r="G64" s="33" t="str">
        <f>編集!L65</f>
        <v/>
      </c>
      <c r="H64" s="33" t="str">
        <f>編集!V65</f>
        <v/>
      </c>
      <c r="I64" s="33" t="str">
        <f>編集!M65</f>
        <v/>
      </c>
      <c r="J64" s="33" t="str">
        <f>編集!N65</f>
        <v/>
      </c>
      <c r="K64" s="33" t="str">
        <f>編集!O65</f>
        <v/>
      </c>
      <c r="L64" s="33" t="str">
        <f>編集!P65</f>
        <v/>
      </c>
      <c r="M64" s="33" t="str">
        <f>編集!Y65</f>
        <v/>
      </c>
      <c r="N64" s="33" t="str">
        <f>編集!Z65</f>
        <v/>
      </c>
      <c r="O64" s="33" t="str">
        <f>編集!W65</f>
        <v/>
      </c>
      <c r="P64" s="33" t="str">
        <f>編集!X65</f>
        <v/>
      </c>
      <c r="Q64" s="33"/>
      <c r="R64" s="33" t="str">
        <f>編集!AA65</f>
        <v/>
      </c>
      <c r="S64" s="33" t="str">
        <f>編集!AB65</f>
        <v/>
      </c>
      <c r="T64" s="33" t="str">
        <f>編集!AC65</f>
        <v/>
      </c>
      <c r="U64" s="33" t="str">
        <f>編集!AD65</f>
        <v/>
      </c>
      <c r="V64" s="33" t="str">
        <f>編集!AE65</f>
        <v/>
      </c>
      <c r="W64" s="33" t="str">
        <f>編集!AF65</f>
        <v/>
      </c>
      <c r="X64" s="33" t="str">
        <f>編集!AG65</f>
        <v/>
      </c>
      <c r="Y64" s="33" t="str">
        <f>編集!AH65</f>
        <v/>
      </c>
      <c r="Z64" s="33" t="str">
        <f>編集!AI65</f>
        <v/>
      </c>
      <c r="AA64" s="33" t="str">
        <f>編集!AJ65</f>
        <v/>
      </c>
      <c r="AB64" s="33" t="str">
        <f>編集!AK65</f>
        <v/>
      </c>
      <c r="AC64" s="33" t="str">
        <f>編集!AL65</f>
        <v/>
      </c>
      <c r="AD64" s="33" t="str">
        <f>編集!AM65</f>
        <v/>
      </c>
      <c r="AE64" s="33" t="str">
        <f>編集!AN65</f>
        <v/>
      </c>
      <c r="AF64" s="33" t="str">
        <f>編集!AO65</f>
        <v/>
      </c>
      <c r="AG64" s="33" t="str">
        <f>編集!AP65</f>
        <v/>
      </c>
      <c r="AH64" s="33" t="str">
        <f>編集!AQ65</f>
        <v/>
      </c>
      <c r="AI64" s="33" t="str">
        <f>編集!AR65</f>
        <v/>
      </c>
      <c r="AJ64" s="33" t="str">
        <f>編集!AS65</f>
        <v/>
      </c>
      <c r="AK64" s="33" t="str">
        <f>編集!AT65</f>
        <v/>
      </c>
      <c r="AL64" s="33" t="str">
        <f>編集!AU65</f>
        <v/>
      </c>
      <c r="AM64" s="33" t="str">
        <f>編集!CO65</f>
        <v/>
      </c>
      <c r="AN64" s="33" t="str">
        <f>編集!AV65</f>
        <v/>
      </c>
      <c r="AO64" s="33" t="str">
        <f>編集!AW65</f>
        <v/>
      </c>
      <c r="AP64" s="33" t="str">
        <f>編集!AX65</f>
        <v/>
      </c>
      <c r="AQ64" s="33" t="str">
        <f>編集!AY65</f>
        <v/>
      </c>
      <c r="AR64" s="33" t="str">
        <f>編集!AZ65</f>
        <v/>
      </c>
      <c r="AS64" s="33" t="str">
        <f>編集!BA65</f>
        <v/>
      </c>
      <c r="AT64" s="33" t="str">
        <f>編集!BB65</f>
        <v/>
      </c>
      <c r="AU64" s="33" t="str">
        <f>編集!BC65</f>
        <v/>
      </c>
      <c r="AV64" s="33" t="str">
        <f>編集!BD65</f>
        <v/>
      </c>
      <c r="AW64" s="33" t="str">
        <f>編集!BE65</f>
        <v/>
      </c>
      <c r="AX64" s="33" t="str">
        <f>編集!BF65</f>
        <v/>
      </c>
      <c r="AY64" s="33" t="str">
        <f>編集!BG65</f>
        <v/>
      </c>
      <c r="AZ64" s="33" t="str">
        <f>編集!BH65</f>
        <v/>
      </c>
      <c r="BA64" s="33" t="str">
        <f>編集!BI65</f>
        <v/>
      </c>
      <c r="BB64" s="33" t="str">
        <f>編集!BJ65</f>
        <v/>
      </c>
      <c r="BC64" s="33" t="str">
        <f>編集!BK65</f>
        <v/>
      </c>
      <c r="BD64" s="33" t="str">
        <f>編集!BL65</f>
        <v/>
      </c>
      <c r="BE64" s="33" t="str">
        <f>編集!BM65</f>
        <v/>
      </c>
      <c r="BF64" s="33" t="str">
        <f>編集!BN65</f>
        <v/>
      </c>
      <c r="BG64" s="33" t="str">
        <f>編集!BO65</f>
        <v/>
      </c>
      <c r="BH64" s="33" t="str">
        <f>編集!BP65</f>
        <v/>
      </c>
      <c r="BI64" s="1" t="str">
        <f>編集!BQ65</f>
        <v/>
      </c>
      <c r="BJ64" s="1" t="str">
        <f>編集!BR65</f>
        <v/>
      </c>
      <c r="BK64" s="1" t="str">
        <f>編集!BS65</f>
        <v/>
      </c>
      <c r="BL64" s="1" t="str">
        <f>編集!BT65</f>
        <v/>
      </c>
      <c r="BM64" s="1" t="str">
        <f>編集!BU65</f>
        <v/>
      </c>
      <c r="BN64" s="1" t="str">
        <f>編集!BV65</f>
        <v/>
      </c>
      <c r="BO64" s="1" t="str">
        <f>編集!BW65</f>
        <v/>
      </c>
      <c r="BP64" s="1" t="str">
        <f>編集!BX65</f>
        <v/>
      </c>
      <c r="BQ64" s="1" t="str">
        <f>編集!BY65</f>
        <v/>
      </c>
      <c r="BR64" s="1" t="str">
        <f>編集!BZ65</f>
        <v/>
      </c>
      <c r="BS64" s="1" t="str">
        <f>編集!CA65</f>
        <v/>
      </c>
      <c r="BT64" s="1" t="str">
        <f>編集!CB65</f>
        <v/>
      </c>
      <c r="BU64" s="1" t="str">
        <f>編集!CC65</f>
        <v/>
      </c>
      <c r="BV64" s="1" t="str">
        <f>編集!CD65</f>
        <v/>
      </c>
      <c r="BW64" s="1" t="str">
        <f>編集!CE65</f>
        <v/>
      </c>
      <c r="BX64" s="1" t="str">
        <f>編集!CF65</f>
        <v/>
      </c>
      <c r="BY64" s="1" t="str">
        <f>編集!CG65</f>
        <v/>
      </c>
      <c r="BZ64" s="1" t="str">
        <f>編集!CH65</f>
        <v/>
      </c>
      <c r="CA64" s="1" t="str">
        <f>編集!CI65</f>
        <v/>
      </c>
      <c r="CB64" s="1" t="str">
        <f>編集!CJ65</f>
        <v/>
      </c>
      <c r="CC64" s="1" t="str">
        <f>編集!CK65</f>
        <v/>
      </c>
      <c r="CD64" s="1" t="str">
        <f>編集!CL65</f>
        <v/>
      </c>
      <c r="CE64" s="1" t="str">
        <f>編集!CM65</f>
        <v/>
      </c>
      <c r="CF64" s="1" t="str">
        <f>編集!CN65</f>
        <v/>
      </c>
    </row>
    <row r="65" spans="1:84" x14ac:dyDescent="0.15">
      <c r="A65" s="33" t="str">
        <f>編集!A66</f>
        <v/>
      </c>
      <c r="B65" s="33" t="str">
        <f>編集!B66</f>
        <v/>
      </c>
      <c r="C65" s="33" t="str">
        <f>編集!H66</f>
        <v/>
      </c>
      <c r="D65" s="33" t="str">
        <f>編集!I66</f>
        <v/>
      </c>
      <c r="E65" s="33" t="str">
        <f>編集!J66</f>
        <v/>
      </c>
      <c r="F65" s="33" t="str">
        <f>編集!K66</f>
        <v/>
      </c>
      <c r="G65" s="33" t="str">
        <f>編集!L66</f>
        <v/>
      </c>
      <c r="H65" s="33" t="str">
        <f>編集!V66</f>
        <v/>
      </c>
      <c r="I65" s="33" t="str">
        <f>編集!M66</f>
        <v/>
      </c>
      <c r="J65" s="33" t="str">
        <f>編集!N66</f>
        <v/>
      </c>
      <c r="K65" s="33" t="str">
        <f>編集!O66</f>
        <v/>
      </c>
      <c r="L65" s="33" t="str">
        <f>編集!P66</f>
        <v/>
      </c>
      <c r="M65" s="33" t="str">
        <f>編集!Y66</f>
        <v/>
      </c>
      <c r="N65" s="33" t="str">
        <f>編集!Z66</f>
        <v/>
      </c>
      <c r="O65" s="33" t="str">
        <f>編集!W66</f>
        <v/>
      </c>
      <c r="P65" s="33" t="str">
        <f>編集!X66</f>
        <v/>
      </c>
      <c r="Q65" s="33"/>
      <c r="R65" s="33" t="str">
        <f>編集!AA66</f>
        <v/>
      </c>
      <c r="S65" s="33" t="str">
        <f>編集!AB66</f>
        <v/>
      </c>
      <c r="T65" s="33" t="str">
        <f>編集!AC66</f>
        <v/>
      </c>
      <c r="U65" s="33" t="str">
        <f>編集!AD66</f>
        <v/>
      </c>
      <c r="V65" s="33" t="str">
        <f>編集!AE66</f>
        <v/>
      </c>
      <c r="W65" s="33" t="str">
        <f>編集!AF66</f>
        <v/>
      </c>
      <c r="X65" s="33" t="str">
        <f>編集!AG66</f>
        <v/>
      </c>
      <c r="Y65" s="33" t="str">
        <f>編集!AH66</f>
        <v/>
      </c>
      <c r="Z65" s="33" t="str">
        <f>編集!AI66</f>
        <v/>
      </c>
      <c r="AA65" s="33" t="str">
        <f>編集!AJ66</f>
        <v/>
      </c>
      <c r="AB65" s="33" t="str">
        <f>編集!AK66</f>
        <v/>
      </c>
      <c r="AC65" s="33" t="str">
        <f>編集!AL66</f>
        <v/>
      </c>
      <c r="AD65" s="33" t="str">
        <f>編集!AM66</f>
        <v/>
      </c>
      <c r="AE65" s="33" t="str">
        <f>編集!AN66</f>
        <v/>
      </c>
      <c r="AF65" s="33" t="str">
        <f>編集!AO66</f>
        <v/>
      </c>
      <c r="AG65" s="33" t="str">
        <f>編集!AP66</f>
        <v/>
      </c>
      <c r="AH65" s="33" t="str">
        <f>編集!AQ66</f>
        <v/>
      </c>
      <c r="AI65" s="33" t="str">
        <f>編集!AR66</f>
        <v/>
      </c>
      <c r="AJ65" s="33" t="str">
        <f>編集!AS66</f>
        <v/>
      </c>
      <c r="AK65" s="33" t="str">
        <f>編集!AT66</f>
        <v/>
      </c>
      <c r="AL65" s="33" t="str">
        <f>編集!AU66</f>
        <v/>
      </c>
      <c r="AM65" s="33" t="str">
        <f>編集!CO66</f>
        <v/>
      </c>
      <c r="AN65" s="33" t="str">
        <f>編集!AV66</f>
        <v/>
      </c>
      <c r="AO65" s="33" t="str">
        <f>編集!AW66</f>
        <v/>
      </c>
      <c r="AP65" s="33" t="str">
        <f>編集!AX66</f>
        <v/>
      </c>
      <c r="AQ65" s="33" t="str">
        <f>編集!AY66</f>
        <v/>
      </c>
      <c r="AR65" s="33" t="str">
        <f>編集!AZ66</f>
        <v/>
      </c>
      <c r="AS65" s="33" t="str">
        <f>編集!BA66</f>
        <v/>
      </c>
      <c r="AT65" s="33" t="str">
        <f>編集!BB66</f>
        <v/>
      </c>
      <c r="AU65" s="33" t="str">
        <f>編集!BC66</f>
        <v/>
      </c>
      <c r="AV65" s="33" t="str">
        <f>編集!BD66</f>
        <v/>
      </c>
      <c r="AW65" s="33" t="str">
        <f>編集!BE66</f>
        <v/>
      </c>
      <c r="AX65" s="33" t="str">
        <f>編集!BF66</f>
        <v/>
      </c>
      <c r="AY65" s="33" t="str">
        <f>編集!BG66</f>
        <v/>
      </c>
      <c r="AZ65" s="33" t="str">
        <f>編集!BH66</f>
        <v/>
      </c>
      <c r="BA65" s="33" t="str">
        <f>編集!BI66</f>
        <v/>
      </c>
      <c r="BB65" s="33" t="str">
        <f>編集!BJ66</f>
        <v/>
      </c>
      <c r="BC65" s="33" t="str">
        <f>編集!BK66</f>
        <v/>
      </c>
      <c r="BD65" s="33" t="str">
        <f>編集!BL66</f>
        <v/>
      </c>
      <c r="BE65" s="33" t="str">
        <f>編集!BM66</f>
        <v/>
      </c>
      <c r="BF65" s="33" t="str">
        <f>編集!BN66</f>
        <v/>
      </c>
      <c r="BG65" s="33" t="str">
        <f>編集!BO66</f>
        <v/>
      </c>
      <c r="BH65" s="33" t="str">
        <f>編集!BP66</f>
        <v/>
      </c>
      <c r="BI65" s="1" t="str">
        <f>編集!BQ66</f>
        <v/>
      </c>
      <c r="BJ65" s="1" t="str">
        <f>編集!BR66</f>
        <v/>
      </c>
      <c r="BK65" s="1" t="str">
        <f>編集!BS66</f>
        <v/>
      </c>
      <c r="BL65" s="1" t="str">
        <f>編集!BT66</f>
        <v/>
      </c>
      <c r="BM65" s="1" t="str">
        <f>編集!BU66</f>
        <v/>
      </c>
      <c r="BN65" s="1" t="str">
        <f>編集!BV66</f>
        <v/>
      </c>
      <c r="BO65" s="1" t="str">
        <f>編集!BW66</f>
        <v/>
      </c>
      <c r="BP65" s="1" t="str">
        <f>編集!BX66</f>
        <v/>
      </c>
      <c r="BQ65" s="1" t="str">
        <f>編集!BY66</f>
        <v/>
      </c>
      <c r="BR65" s="1" t="str">
        <f>編集!BZ66</f>
        <v/>
      </c>
      <c r="BS65" s="1" t="str">
        <f>編集!CA66</f>
        <v/>
      </c>
      <c r="BT65" s="1" t="str">
        <f>編集!CB66</f>
        <v/>
      </c>
      <c r="BU65" s="1" t="str">
        <f>編集!CC66</f>
        <v/>
      </c>
      <c r="BV65" s="1" t="str">
        <f>編集!CD66</f>
        <v/>
      </c>
      <c r="BW65" s="1" t="str">
        <f>編集!CE66</f>
        <v/>
      </c>
      <c r="BX65" s="1" t="str">
        <f>編集!CF66</f>
        <v/>
      </c>
      <c r="BY65" s="1" t="str">
        <f>編集!CG66</f>
        <v/>
      </c>
      <c r="BZ65" s="1" t="str">
        <f>編集!CH66</f>
        <v/>
      </c>
      <c r="CA65" s="1" t="str">
        <f>編集!CI66</f>
        <v/>
      </c>
      <c r="CB65" s="1" t="str">
        <f>編集!CJ66</f>
        <v/>
      </c>
      <c r="CC65" s="1" t="str">
        <f>編集!CK66</f>
        <v/>
      </c>
      <c r="CD65" s="1" t="str">
        <f>編集!CL66</f>
        <v/>
      </c>
      <c r="CE65" s="1" t="str">
        <f>編集!CM66</f>
        <v/>
      </c>
      <c r="CF65" s="1" t="str">
        <f>編集!CN66</f>
        <v/>
      </c>
    </row>
    <row r="66" spans="1:84" x14ac:dyDescent="0.15">
      <c r="A66" s="33" t="str">
        <f>編集!A67</f>
        <v/>
      </c>
      <c r="B66" s="33" t="str">
        <f>編集!B67</f>
        <v/>
      </c>
      <c r="C66" s="33" t="str">
        <f>編集!H67</f>
        <v/>
      </c>
      <c r="D66" s="33" t="str">
        <f>編集!I67</f>
        <v/>
      </c>
      <c r="E66" s="33" t="str">
        <f>編集!J67</f>
        <v/>
      </c>
      <c r="F66" s="33" t="str">
        <f>編集!K67</f>
        <v/>
      </c>
      <c r="G66" s="33" t="str">
        <f>編集!L67</f>
        <v/>
      </c>
      <c r="H66" s="33" t="str">
        <f>編集!V67</f>
        <v/>
      </c>
      <c r="I66" s="33" t="str">
        <f>編集!M67</f>
        <v/>
      </c>
      <c r="J66" s="33" t="str">
        <f>編集!N67</f>
        <v/>
      </c>
      <c r="K66" s="33" t="str">
        <f>編集!O67</f>
        <v/>
      </c>
      <c r="L66" s="33" t="str">
        <f>編集!P67</f>
        <v/>
      </c>
      <c r="M66" s="33" t="str">
        <f>編集!Y67</f>
        <v/>
      </c>
      <c r="N66" s="33" t="str">
        <f>編集!Z67</f>
        <v/>
      </c>
      <c r="O66" s="33" t="str">
        <f>編集!W67</f>
        <v/>
      </c>
      <c r="P66" s="33" t="str">
        <f>編集!X67</f>
        <v/>
      </c>
      <c r="Q66" s="33"/>
      <c r="R66" s="33" t="str">
        <f>編集!AA67</f>
        <v/>
      </c>
      <c r="S66" s="33" t="str">
        <f>編集!AB67</f>
        <v/>
      </c>
      <c r="T66" s="33" t="str">
        <f>編集!AC67</f>
        <v/>
      </c>
      <c r="U66" s="33" t="str">
        <f>編集!AD67</f>
        <v/>
      </c>
      <c r="V66" s="33" t="str">
        <f>編集!AE67</f>
        <v/>
      </c>
      <c r="W66" s="33" t="str">
        <f>編集!AF67</f>
        <v/>
      </c>
      <c r="X66" s="33" t="str">
        <f>編集!AG67</f>
        <v/>
      </c>
      <c r="Y66" s="33" t="str">
        <f>編集!AH67</f>
        <v/>
      </c>
      <c r="Z66" s="33" t="str">
        <f>編集!AI67</f>
        <v/>
      </c>
      <c r="AA66" s="33" t="str">
        <f>編集!AJ67</f>
        <v/>
      </c>
      <c r="AB66" s="33" t="str">
        <f>編集!AK67</f>
        <v/>
      </c>
      <c r="AC66" s="33" t="str">
        <f>編集!AL67</f>
        <v/>
      </c>
      <c r="AD66" s="33" t="str">
        <f>編集!AM67</f>
        <v/>
      </c>
      <c r="AE66" s="33" t="str">
        <f>編集!AN67</f>
        <v/>
      </c>
      <c r="AF66" s="33" t="str">
        <f>編集!AO67</f>
        <v/>
      </c>
      <c r="AG66" s="33" t="str">
        <f>編集!AP67</f>
        <v/>
      </c>
      <c r="AH66" s="33" t="str">
        <f>編集!AQ67</f>
        <v/>
      </c>
      <c r="AI66" s="33" t="str">
        <f>編集!AR67</f>
        <v/>
      </c>
      <c r="AJ66" s="33" t="str">
        <f>編集!AS67</f>
        <v/>
      </c>
      <c r="AK66" s="33" t="str">
        <f>編集!AT67</f>
        <v/>
      </c>
      <c r="AL66" s="33" t="str">
        <f>編集!AU67</f>
        <v/>
      </c>
      <c r="AM66" s="33" t="str">
        <f>編集!CO67</f>
        <v/>
      </c>
      <c r="AN66" s="33" t="str">
        <f>編集!AV67</f>
        <v/>
      </c>
      <c r="AO66" s="33" t="str">
        <f>編集!AW67</f>
        <v/>
      </c>
      <c r="AP66" s="33" t="str">
        <f>編集!AX67</f>
        <v/>
      </c>
      <c r="AQ66" s="33" t="str">
        <f>編集!AY67</f>
        <v/>
      </c>
      <c r="AR66" s="33" t="str">
        <f>編集!AZ67</f>
        <v/>
      </c>
      <c r="AS66" s="33" t="str">
        <f>編集!BA67</f>
        <v/>
      </c>
      <c r="AT66" s="33" t="str">
        <f>編集!BB67</f>
        <v/>
      </c>
      <c r="AU66" s="33" t="str">
        <f>編集!BC67</f>
        <v/>
      </c>
      <c r="AV66" s="33" t="str">
        <f>編集!BD67</f>
        <v/>
      </c>
      <c r="AW66" s="33" t="str">
        <f>編集!BE67</f>
        <v/>
      </c>
      <c r="AX66" s="33" t="str">
        <f>編集!BF67</f>
        <v/>
      </c>
      <c r="AY66" s="33" t="str">
        <f>編集!BG67</f>
        <v/>
      </c>
      <c r="AZ66" s="33" t="str">
        <f>編集!BH67</f>
        <v/>
      </c>
      <c r="BA66" s="33" t="str">
        <f>編集!BI67</f>
        <v/>
      </c>
      <c r="BB66" s="33" t="str">
        <f>編集!BJ67</f>
        <v/>
      </c>
      <c r="BC66" s="33" t="str">
        <f>編集!BK67</f>
        <v/>
      </c>
      <c r="BD66" s="33" t="str">
        <f>編集!BL67</f>
        <v/>
      </c>
      <c r="BE66" s="33" t="str">
        <f>編集!BM67</f>
        <v/>
      </c>
      <c r="BF66" s="33" t="str">
        <f>編集!BN67</f>
        <v/>
      </c>
      <c r="BG66" s="33" t="str">
        <f>編集!BO67</f>
        <v/>
      </c>
      <c r="BH66" s="33" t="str">
        <f>編集!BP67</f>
        <v/>
      </c>
      <c r="BI66" s="1" t="str">
        <f>編集!BQ67</f>
        <v/>
      </c>
      <c r="BJ66" s="1" t="str">
        <f>編集!BR67</f>
        <v/>
      </c>
      <c r="BK66" s="1" t="str">
        <f>編集!BS67</f>
        <v/>
      </c>
      <c r="BL66" s="1" t="str">
        <f>編集!BT67</f>
        <v/>
      </c>
      <c r="BM66" s="1" t="str">
        <f>編集!BU67</f>
        <v/>
      </c>
      <c r="BN66" s="1" t="str">
        <f>編集!BV67</f>
        <v/>
      </c>
      <c r="BO66" s="1" t="str">
        <f>編集!BW67</f>
        <v/>
      </c>
      <c r="BP66" s="1" t="str">
        <f>編集!BX67</f>
        <v/>
      </c>
      <c r="BQ66" s="1" t="str">
        <f>編集!BY67</f>
        <v/>
      </c>
      <c r="BR66" s="1" t="str">
        <f>編集!BZ67</f>
        <v/>
      </c>
      <c r="BS66" s="1" t="str">
        <f>編集!CA67</f>
        <v/>
      </c>
      <c r="BT66" s="1" t="str">
        <f>編集!CB67</f>
        <v/>
      </c>
      <c r="BU66" s="1" t="str">
        <f>編集!CC67</f>
        <v/>
      </c>
      <c r="BV66" s="1" t="str">
        <f>編集!CD67</f>
        <v/>
      </c>
      <c r="BW66" s="1" t="str">
        <f>編集!CE67</f>
        <v/>
      </c>
      <c r="BX66" s="1" t="str">
        <f>編集!CF67</f>
        <v/>
      </c>
      <c r="BY66" s="1" t="str">
        <f>編集!CG67</f>
        <v/>
      </c>
      <c r="BZ66" s="1" t="str">
        <f>編集!CH67</f>
        <v/>
      </c>
      <c r="CA66" s="1" t="str">
        <f>編集!CI67</f>
        <v/>
      </c>
      <c r="CB66" s="1" t="str">
        <f>編集!CJ67</f>
        <v/>
      </c>
      <c r="CC66" s="1" t="str">
        <f>編集!CK67</f>
        <v/>
      </c>
      <c r="CD66" s="1" t="str">
        <f>編集!CL67</f>
        <v/>
      </c>
      <c r="CE66" s="1" t="str">
        <f>編集!CM67</f>
        <v/>
      </c>
      <c r="CF66" s="1" t="str">
        <f>編集!CN67</f>
        <v/>
      </c>
    </row>
    <row r="67" spans="1:84" x14ac:dyDescent="0.15">
      <c r="A67" s="33" t="str">
        <f>編集!A68</f>
        <v/>
      </c>
      <c r="B67" s="33" t="str">
        <f>編集!B68</f>
        <v/>
      </c>
      <c r="C67" s="33" t="str">
        <f>編集!H68</f>
        <v/>
      </c>
      <c r="D67" s="33" t="str">
        <f>編集!I68</f>
        <v/>
      </c>
      <c r="E67" s="33" t="str">
        <f>編集!J68</f>
        <v/>
      </c>
      <c r="F67" s="33" t="str">
        <f>編集!K68</f>
        <v/>
      </c>
      <c r="G67" s="33" t="str">
        <f>編集!L68</f>
        <v/>
      </c>
      <c r="H67" s="33" t="str">
        <f>編集!V68</f>
        <v/>
      </c>
      <c r="I67" s="33" t="str">
        <f>編集!M68</f>
        <v/>
      </c>
      <c r="J67" s="33" t="str">
        <f>編集!N68</f>
        <v/>
      </c>
      <c r="K67" s="33" t="str">
        <f>編集!O68</f>
        <v/>
      </c>
      <c r="L67" s="33" t="str">
        <f>編集!P68</f>
        <v/>
      </c>
      <c r="M67" s="33" t="str">
        <f>編集!Y68</f>
        <v/>
      </c>
      <c r="N67" s="33" t="str">
        <f>編集!Z68</f>
        <v/>
      </c>
      <c r="O67" s="33" t="str">
        <f>編集!W68</f>
        <v/>
      </c>
      <c r="P67" s="33" t="str">
        <f>編集!X68</f>
        <v/>
      </c>
      <c r="Q67" s="33"/>
      <c r="R67" s="33" t="str">
        <f>編集!AA68</f>
        <v/>
      </c>
      <c r="S67" s="33" t="str">
        <f>編集!AB68</f>
        <v/>
      </c>
      <c r="T67" s="33" t="str">
        <f>編集!AC68</f>
        <v/>
      </c>
      <c r="U67" s="33" t="str">
        <f>編集!AD68</f>
        <v/>
      </c>
      <c r="V67" s="33" t="str">
        <f>編集!AE68</f>
        <v/>
      </c>
      <c r="W67" s="33" t="str">
        <f>編集!AF68</f>
        <v/>
      </c>
      <c r="X67" s="33" t="str">
        <f>編集!AG68</f>
        <v/>
      </c>
      <c r="Y67" s="33" t="str">
        <f>編集!AH68</f>
        <v/>
      </c>
      <c r="Z67" s="33" t="str">
        <f>編集!AI68</f>
        <v/>
      </c>
      <c r="AA67" s="33" t="str">
        <f>編集!AJ68</f>
        <v/>
      </c>
      <c r="AB67" s="33" t="str">
        <f>編集!AK68</f>
        <v/>
      </c>
      <c r="AC67" s="33" t="str">
        <f>編集!AL68</f>
        <v/>
      </c>
      <c r="AD67" s="33" t="str">
        <f>編集!AM68</f>
        <v/>
      </c>
      <c r="AE67" s="33" t="str">
        <f>編集!AN68</f>
        <v/>
      </c>
      <c r="AF67" s="33" t="str">
        <f>編集!AO68</f>
        <v/>
      </c>
      <c r="AG67" s="33" t="str">
        <f>編集!AP68</f>
        <v/>
      </c>
      <c r="AH67" s="33" t="str">
        <f>編集!AQ68</f>
        <v/>
      </c>
      <c r="AI67" s="33" t="str">
        <f>編集!AR68</f>
        <v/>
      </c>
      <c r="AJ67" s="33" t="str">
        <f>編集!AS68</f>
        <v/>
      </c>
      <c r="AK67" s="33" t="str">
        <f>編集!AT68</f>
        <v/>
      </c>
      <c r="AL67" s="33" t="str">
        <f>編集!AU68</f>
        <v/>
      </c>
      <c r="AM67" s="33" t="str">
        <f>編集!CO68</f>
        <v/>
      </c>
      <c r="AN67" s="33" t="str">
        <f>編集!AV68</f>
        <v/>
      </c>
      <c r="AO67" s="33" t="str">
        <f>編集!AW68</f>
        <v/>
      </c>
      <c r="AP67" s="33" t="str">
        <f>編集!AX68</f>
        <v/>
      </c>
      <c r="AQ67" s="33" t="str">
        <f>編集!AY68</f>
        <v/>
      </c>
      <c r="AR67" s="33" t="str">
        <f>編集!AZ68</f>
        <v/>
      </c>
      <c r="AS67" s="33" t="str">
        <f>編集!BA68</f>
        <v/>
      </c>
      <c r="AT67" s="33" t="str">
        <f>編集!BB68</f>
        <v/>
      </c>
      <c r="AU67" s="33" t="str">
        <f>編集!BC68</f>
        <v/>
      </c>
      <c r="AV67" s="33" t="str">
        <f>編集!BD68</f>
        <v/>
      </c>
      <c r="AW67" s="33" t="str">
        <f>編集!BE68</f>
        <v/>
      </c>
      <c r="AX67" s="33" t="str">
        <f>編集!BF68</f>
        <v/>
      </c>
      <c r="AY67" s="33" t="str">
        <f>編集!BG68</f>
        <v/>
      </c>
      <c r="AZ67" s="33" t="str">
        <f>編集!BH68</f>
        <v/>
      </c>
      <c r="BA67" s="33" t="str">
        <f>編集!BI68</f>
        <v/>
      </c>
      <c r="BB67" s="33" t="str">
        <f>編集!BJ68</f>
        <v/>
      </c>
      <c r="BC67" s="33" t="str">
        <f>編集!BK68</f>
        <v/>
      </c>
      <c r="BD67" s="33" t="str">
        <f>編集!BL68</f>
        <v/>
      </c>
      <c r="BE67" s="33" t="str">
        <f>編集!BM68</f>
        <v/>
      </c>
      <c r="BF67" s="33" t="str">
        <f>編集!BN68</f>
        <v/>
      </c>
      <c r="BG67" s="33" t="str">
        <f>編集!BO68</f>
        <v/>
      </c>
      <c r="BH67" s="33" t="str">
        <f>編集!BP68</f>
        <v/>
      </c>
      <c r="BI67" s="1" t="str">
        <f>編集!BQ68</f>
        <v/>
      </c>
      <c r="BJ67" s="1" t="str">
        <f>編集!BR68</f>
        <v/>
      </c>
      <c r="BK67" s="1" t="str">
        <f>編集!BS68</f>
        <v/>
      </c>
      <c r="BL67" s="1" t="str">
        <f>編集!BT68</f>
        <v/>
      </c>
      <c r="BM67" s="1" t="str">
        <f>編集!BU68</f>
        <v/>
      </c>
      <c r="BN67" s="1" t="str">
        <f>編集!BV68</f>
        <v/>
      </c>
      <c r="BO67" s="1" t="str">
        <f>編集!BW68</f>
        <v/>
      </c>
      <c r="BP67" s="1" t="str">
        <f>編集!BX68</f>
        <v/>
      </c>
      <c r="BQ67" s="1" t="str">
        <f>編集!BY68</f>
        <v/>
      </c>
      <c r="BR67" s="1" t="str">
        <f>編集!BZ68</f>
        <v/>
      </c>
      <c r="BS67" s="1" t="str">
        <f>編集!CA68</f>
        <v/>
      </c>
      <c r="BT67" s="1" t="str">
        <f>編集!CB68</f>
        <v/>
      </c>
      <c r="BU67" s="1" t="str">
        <f>編集!CC68</f>
        <v/>
      </c>
      <c r="BV67" s="1" t="str">
        <f>編集!CD68</f>
        <v/>
      </c>
      <c r="BW67" s="1" t="str">
        <f>編集!CE68</f>
        <v/>
      </c>
      <c r="BX67" s="1" t="str">
        <f>編集!CF68</f>
        <v/>
      </c>
      <c r="BY67" s="1" t="str">
        <f>編集!CG68</f>
        <v/>
      </c>
      <c r="BZ67" s="1" t="str">
        <f>編集!CH68</f>
        <v/>
      </c>
      <c r="CA67" s="1" t="str">
        <f>編集!CI68</f>
        <v/>
      </c>
      <c r="CB67" s="1" t="str">
        <f>編集!CJ68</f>
        <v/>
      </c>
      <c r="CC67" s="1" t="str">
        <f>編集!CK68</f>
        <v/>
      </c>
      <c r="CD67" s="1" t="str">
        <f>編集!CL68</f>
        <v/>
      </c>
      <c r="CE67" s="1" t="str">
        <f>編集!CM68</f>
        <v/>
      </c>
      <c r="CF67" s="1" t="str">
        <f>編集!CN68</f>
        <v/>
      </c>
    </row>
    <row r="68" spans="1:84" x14ac:dyDescent="0.15">
      <c r="A68" s="33" t="str">
        <f>編集!A69</f>
        <v/>
      </c>
      <c r="B68" s="33" t="str">
        <f>編集!B69</f>
        <v/>
      </c>
      <c r="C68" s="33" t="str">
        <f>編集!H69</f>
        <v/>
      </c>
      <c r="D68" s="33" t="str">
        <f>編集!I69</f>
        <v/>
      </c>
      <c r="E68" s="33" t="str">
        <f>編集!J69</f>
        <v/>
      </c>
      <c r="F68" s="33" t="str">
        <f>編集!K69</f>
        <v/>
      </c>
      <c r="G68" s="33" t="str">
        <f>編集!L69</f>
        <v/>
      </c>
      <c r="H68" s="33" t="str">
        <f>編集!V69</f>
        <v/>
      </c>
      <c r="I68" s="33" t="str">
        <f>編集!M69</f>
        <v/>
      </c>
      <c r="J68" s="33" t="str">
        <f>編集!N69</f>
        <v/>
      </c>
      <c r="K68" s="33" t="str">
        <f>編集!O69</f>
        <v/>
      </c>
      <c r="L68" s="33" t="str">
        <f>編集!P69</f>
        <v/>
      </c>
      <c r="M68" s="33" t="str">
        <f>編集!Y69</f>
        <v/>
      </c>
      <c r="N68" s="33" t="str">
        <f>編集!Z69</f>
        <v/>
      </c>
      <c r="O68" s="33" t="str">
        <f>編集!W69</f>
        <v/>
      </c>
      <c r="P68" s="33" t="str">
        <f>編集!X69</f>
        <v/>
      </c>
      <c r="Q68" s="33"/>
      <c r="R68" s="33" t="str">
        <f>編集!AA69</f>
        <v/>
      </c>
      <c r="S68" s="33" t="str">
        <f>編集!AB69</f>
        <v/>
      </c>
      <c r="T68" s="33" t="str">
        <f>編集!AC69</f>
        <v/>
      </c>
      <c r="U68" s="33" t="str">
        <f>編集!AD69</f>
        <v/>
      </c>
      <c r="V68" s="33" t="str">
        <f>編集!AE69</f>
        <v/>
      </c>
      <c r="W68" s="33" t="str">
        <f>編集!AF69</f>
        <v/>
      </c>
      <c r="X68" s="33" t="str">
        <f>編集!AG69</f>
        <v/>
      </c>
      <c r="Y68" s="33" t="str">
        <f>編集!AH69</f>
        <v/>
      </c>
      <c r="Z68" s="33" t="str">
        <f>編集!AI69</f>
        <v/>
      </c>
      <c r="AA68" s="33" t="str">
        <f>編集!AJ69</f>
        <v/>
      </c>
      <c r="AB68" s="33" t="str">
        <f>編集!AK69</f>
        <v/>
      </c>
      <c r="AC68" s="33" t="str">
        <f>編集!AL69</f>
        <v/>
      </c>
      <c r="AD68" s="33" t="str">
        <f>編集!AM69</f>
        <v/>
      </c>
      <c r="AE68" s="33" t="str">
        <f>編集!AN69</f>
        <v/>
      </c>
      <c r="AF68" s="33" t="str">
        <f>編集!AO69</f>
        <v/>
      </c>
      <c r="AG68" s="33" t="str">
        <f>編集!AP69</f>
        <v/>
      </c>
      <c r="AH68" s="33" t="str">
        <f>編集!AQ69</f>
        <v/>
      </c>
      <c r="AI68" s="33" t="str">
        <f>編集!AR69</f>
        <v/>
      </c>
      <c r="AJ68" s="33" t="str">
        <f>編集!AS69</f>
        <v/>
      </c>
      <c r="AK68" s="33" t="str">
        <f>編集!AT69</f>
        <v/>
      </c>
      <c r="AL68" s="33" t="str">
        <f>編集!AU69</f>
        <v/>
      </c>
      <c r="AM68" s="33" t="str">
        <f>編集!CO69</f>
        <v/>
      </c>
      <c r="AN68" s="33" t="str">
        <f>編集!AV69</f>
        <v/>
      </c>
      <c r="AO68" s="33" t="str">
        <f>編集!AW69</f>
        <v/>
      </c>
      <c r="AP68" s="33" t="str">
        <f>編集!AX69</f>
        <v/>
      </c>
      <c r="AQ68" s="33" t="str">
        <f>編集!AY69</f>
        <v/>
      </c>
      <c r="AR68" s="33" t="str">
        <f>編集!AZ69</f>
        <v/>
      </c>
      <c r="AS68" s="33" t="str">
        <f>編集!BA69</f>
        <v/>
      </c>
      <c r="AT68" s="33" t="str">
        <f>編集!BB69</f>
        <v/>
      </c>
      <c r="AU68" s="33" t="str">
        <f>編集!BC69</f>
        <v/>
      </c>
      <c r="AV68" s="33" t="str">
        <f>編集!BD69</f>
        <v/>
      </c>
      <c r="AW68" s="33" t="str">
        <f>編集!BE69</f>
        <v/>
      </c>
      <c r="AX68" s="33" t="str">
        <f>編集!BF69</f>
        <v/>
      </c>
      <c r="AY68" s="33" t="str">
        <f>編集!BG69</f>
        <v/>
      </c>
      <c r="AZ68" s="33" t="str">
        <f>編集!BH69</f>
        <v/>
      </c>
      <c r="BA68" s="33" t="str">
        <f>編集!BI69</f>
        <v/>
      </c>
      <c r="BB68" s="33" t="str">
        <f>編集!BJ69</f>
        <v/>
      </c>
      <c r="BC68" s="33" t="str">
        <f>編集!BK69</f>
        <v/>
      </c>
      <c r="BD68" s="33" t="str">
        <f>編集!BL69</f>
        <v/>
      </c>
      <c r="BE68" s="33" t="str">
        <f>編集!BM69</f>
        <v/>
      </c>
      <c r="BF68" s="33" t="str">
        <f>編集!BN69</f>
        <v/>
      </c>
      <c r="BG68" s="33" t="str">
        <f>編集!BO69</f>
        <v/>
      </c>
      <c r="BH68" s="33" t="str">
        <f>編集!BP69</f>
        <v/>
      </c>
      <c r="BI68" s="1" t="str">
        <f>編集!BQ69</f>
        <v/>
      </c>
      <c r="BJ68" s="1" t="str">
        <f>編集!BR69</f>
        <v/>
      </c>
      <c r="BK68" s="1" t="str">
        <f>編集!BS69</f>
        <v/>
      </c>
      <c r="BL68" s="1" t="str">
        <f>編集!BT69</f>
        <v/>
      </c>
      <c r="BM68" s="1" t="str">
        <f>編集!BU69</f>
        <v/>
      </c>
      <c r="BN68" s="1" t="str">
        <f>編集!BV69</f>
        <v/>
      </c>
      <c r="BO68" s="1" t="str">
        <f>編集!BW69</f>
        <v/>
      </c>
      <c r="BP68" s="1" t="str">
        <f>編集!BX69</f>
        <v/>
      </c>
      <c r="BQ68" s="1" t="str">
        <f>編集!BY69</f>
        <v/>
      </c>
      <c r="BR68" s="1" t="str">
        <f>編集!BZ69</f>
        <v/>
      </c>
      <c r="BS68" s="1" t="str">
        <f>編集!CA69</f>
        <v/>
      </c>
      <c r="BT68" s="1" t="str">
        <f>編集!CB69</f>
        <v/>
      </c>
      <c r="BU68" s="1" t="str">
        <f>編集!CC69</f>
        <v/>
      </c>
      <c r="BV68" s="1" t="str">
        <f>編集!CD69</f>
        <v/>
      </c>
      <c r="BW68" s="1" t="str">
        <f>編集!CE69</f>
        <v/>
      </c>
      <c r="BX68" s="1" t="str">
        <f>編集!CF69</f>
        <v/>
      </c>
      <c r="BY68" s="1" t="str">
        <f>編集!CG69</f>
        <v/>
      </c>
      <c r="BZ68" s="1" t="str">
        <f>編集!CH69</f>
        <v/>
      </c>
      <c r="CA68" s="1" t="str">
        <f>編集!CI69</f>
        <v/>
      </c>
      <c r="CB68" s="1" t="str">
        <f>編集!CJ69</f>
        <v/>
      </c>
      <c r="CC68" s="1" t="str">
        <f>編集!CK69</f>
        <v/>
      </c>
      <c r="CD68" s="1" t="str">
        <f>編集!CL69</f>
        <v/>
      </c>
      <c r="CE68" s="1" t="str">
        <f>編集!CM69</f>
        <v/>
      </c>
      <c r="CF68" s="1" t="str">
        <f>編集!CN69</f>
        <v/>
      </c>
    </row>
    <row r="69" spans="1:84" x14ac:dyDescent="0.15">
      <c r="A69" s="33" t="str">
        <f>編集!A70</f>
        <v/>
      </c>
      <c r="B69" s="33" t="str">
        <f>編集!B70</f>
        <v/>
      </c>
      <c r="C69" s="33" t="str">
        <f>編集!H70</f>
        <v/>
      </c>
      <c r="D69" s="33" t="str">
        <f>編集!I70</f>
        <v/>
      </c>
      <c r="E69" s="33" t="str">
        <f>編集!J70</f>
        <v/>
      </c>
      <c r="F69" s="33" t="str">
        <f>編集!K70</f>
        <v/>
      </c>
      <c r="G69" s="33" t="str">
        <f>編集!L70</f>
        <v/>
      </c>
      <c r="H69" s="33" t="str">
        <f>編集!V70</f>
        <v/>
      </c>
      <c r="I69" s="33" t="str">
        <f>編集!M70</f>
        <v/>
      </c>
      <c r="J69" s="33" t="str">
        <f>編集!N70</f>
        <v/>
      </c>
      <c r="K69" s="33" t="str">
        <f>編集!O70</f>
        <v/>
      </c>
      <c r="L69" s="33" t="str">
        <f>編集!P70</f>
        <v/>
      </c>
      <c r="M69" s="33" t="str">
        <f>編集!Y70</f>
        <v/>
      </c>
      <c r="N69" s="33" t="str">
        <f>編集!Z70</f>
        <v/>
      </c>
      <c r="O69" s="33" t="str">
        <f>編集!W70</f>
        <v/>
      </c>
      <c r="P69" s="33" t="str">
        <f>編集!X70</f>
        <v/>
      </c>
      <c r="Q69" s="33"/>
      <c r="R69" s="33" t="str">
        <f>編集!AA70</f>
        <v/>
      </c>
      <c r="S69" s="33" t="str">
        <f>編集!AB70</f>
        <v/>
      </c>
      <c r="T69" s="33" t="str">
        <f>編集!AC70</f>
        <v/>
      </c>
      <c r="U69" s="33" t="str">
        <f>編集!AD70</f>
        <v/>
      </c>
      <c r="V69" s="33" t="str">
        <f>編集!AE70</f>
        <v/>
      </c>
      <c r="W69" s="33" t="str">
        <f>編集!AF70</f>
        <v/>
      </c>
      <c r="X69" s="33" t="str">
        <f>編集!AG70</f>
        <v/>
      </c>
      <c r="Y69" s="33" t="str">
        <f>編集!AH70</f>
        <v/>
      </c>
      <c r="Z69" s="33" t="str">
        <f>編集!AI70</f>
        <v/>
      </c>
      <c r="AA69" s="33" t="str">
        <f>編集!AJ70</f>
        <v/>
      </c>
      <c r="AB69" s="33" t="str">
        <f>編集!AK70</f>
        <v/>
      </c>
      <c r="AC69" s="33" t="str">
        <f>編集!AL70</f>
        <v/>
      </c>
      <c r="AD69" s="33" t="str">
        <f>編集!AM70</f>
        <v/>
      </c>
      <c r="AE69" s="33" t="str">
        <f>編集!AN70</f>
        <v/>
      </c>
      <c r="AF69" s="33" t="str">
        <f>編集!AO70</f>
        <v/>
      </c>
      <c r="AG69" s="33" t="str">
        <f>編集!AP70</f>
        <v/>
      </c>
      <c r="AH69" s="33" t="str">
        <f>編集!AQ70</f>
        <v/>
      </c>
      <c r="AI69" s="33" t="str">
        <f>編集!AR70</f>
        <v/>
      </c>
      <c r="AJ69" s="33" t="str">
        <f>編集!AS70</f>
        <v/>
      </c>
      <c r="AK69" s="33" t="str">
        <f>編集!AT70</f>
        <v/>
      </c>
      <c r="AL69" s="33" t="str">
        <f>編集!AU70</f>
        <v/>
      </c>
      <c r="AM69" s="33" t="str">
        <f>編集!CO70</f>
        <v/>
      </c>
      <c r="AN69" s="33" t="str">
        <f>編集!AV70</f>
        <v/>
      </c>
      <c r="AO69" s="33" t="str">
        <f>編集!AW70</f>
        <v/>
      </c>
      <c r="AP69" s="33" t="str">
        <f>編集!AX70</f>
        <v/>
      </c>
      <c r="AQ69" s="33" t="str">
        <f>編集!AY70</f>
        <v/>
      </c>
      <c r="AR69" s="33" t="str">
        <f>編集!AZ70</f>
        <v/>
      </c>
      <c r="AS69" s="33" t="str">
        <f>編集!BA70</f>
        <v/>
      </c>
      <c r="AT69" s="33" t="str">
        <f>編集!BB70</f>
        <v/>
      </c>
      <c r="AU69" s="33" t="str">
        <f>編集!BC70</f>
        <v/>
      </c>
      <c r="AV69" s="33" t="str">
        <f>編集!BD70</f>
        <v/>
      </c>
      <c r="AW69" s="33" t="str">
        <f>編集!BE70</f>
        <v/>
      </c>
      <c r="AX69" s="33" t="str">
        <f>編集!BF70</f>
        <v/>
      </c>
      <c r="AY69" s="33" t="str">
        <f>編集!BG70</f>
        <v/>
      </c>
      <c r="AZ69" s="33" t="str">
        <f>編集!BH70</f>
        <v/>
      </c>
      <c r="BA69" s="33" t="str">
        <f>編集!BI70</f>
        <v/>
      </c>
      <c r="BB69" s="33" t="str">
        <f>編集!BJ70</f>
        <v/>
      </c>
      <c r="BC69" s="33" t="str">
        <f>編集!BK70</f>
        <v/>
      </c>
      <c r="BD69" s="33" t="str">
        <f>編集!BL70</f>
        <v/>
      </c>
      <c r="BE69" s="33" t="str">
        <f>編集!BM70</f>
        <v/>
      </c>
      <c r="BF69" s="33" t="str">
        <f>編集!BN70</f>
        <v/>
      </c>
      <c r="BG69" s="33" t="str">
        <f>編集!BO70</f>
        <v/>
      </c>
      <c r="BH69" s="33" t="str">
        <f>編集!BP70</f>
        <v/>
      </c>
      <c r="BI69" s="1" t="str">
        <f>編集!BQ70</f>
        <v/>
      </c>
      <c r="BJ69" s="1" t="str">
        <f>編集!BR70</f>
        <v/>
      </c>
      <c r="BK69" s="1" t="str">
        <f>編集!BS70</f>
        <v/>
      </c>
      <c r="BL69" s="1" t="str">
        <f>編集!BT70</f>
        <v/>
      </c>
      <c r="BM69" s="1" t="str">
        <f>編集!BU70</f>
        <v/>
      </c>
      <c r="BN69" s="1" t="str">
        <f>編集!BV70</f>
        <v/>
      </c>
      <c r="BO69" s="1" t="str">
        <f>編集!BW70</f>
        <v/>
      </c>
      <c r="BP69" s="1" t="str">
        <f>編集!BX70</f>
        <v/>
      </c>
      <c r="BQ69" s="1" t="str">
        <f>編集!BY70</f>
        <v/>
      </c>
      <c r="BR69" s="1" t="str">
        <f>編集!BZ70</f>
        <v/>
      </c>
      <c r="BS69" s="1" t="str">
        <f>編集!CA70</f>
        <v/>
      </c>
      <c r="BT69" s="1" t="str">
        <f>編集!CB70</f>
        <v/>
      </c>
      <c r="BU69" s="1" t="str">
        <f>編集!CC70</f>
        <v/>
      </c>
      <c r="BV69" s="1" t="str">
        <f>編集!CD70</f>
        <v/>
      </c>
      <c r="BW69" s="1" t="str">
        <f>編集!CE70</f>
        <v/>
      </c>
      <c r="BX69" s="1" t="str">
        <f>編集!CF70</f>
        <v/>
      </c>
      <c r="BY69" s="1" t="str">
        <f>編集!CG70</f>
        <v/>
      </c>
      <c r="BZ69" s="1" t="str">
        <f>編集!CH70</f>
        <v/>
      </c>
      <c r="CA69" s="1" t="str">
        <f>編集!CI70</f>
        <v/>
      </c>
      <c r="CB69" s="1" t="str">
        <f>編集!CJ70</f>
        <v/>
      </c>
      <c r="CC69" s="1" t="str">
        <f>編集!CK70</f>
        <v/>
      </c>
      <c r="CD69" s="1" t="str">
        <f>編集!CL70</f>
        <v/>
      </c>
      <c r="CE69" s="1" t="str">
        <f>編集!CM70</f>
        <v/>
      </c>
      <c r="CF69" s="1" t="str">
        <f>編集!CN70</f>
        <v/>
      </c>
    </row>
    <row r="70" spans="1:84" x14ac:dyDescent="0.15">
      <c r="A70" s="33" t="str">
        <f>編集!A71</f>
        <v/>
      </c>
      <c r="B70" s="33" t="str">
        <f>編集!B71</f>
        <v/>
      </c>
      <c r="C70" s="33" t="str">
        <f>編集!H71</f>
        <v/>
      </c>
      <c r="D70" s="33" t="str">
        <f>編集!I71</f>
        <v/>
      </c>
      <c r="E70" s="33" t="str">
        <f>編集!J71</f>
        <v/>
      </c>
      <c r="F70" s="33" t="str">
        <f>編集!K71</f>
        <v/>
      </c>
      <c r="G70" s="33" t="str">
        <f>編集!L71</f>
        <v/>
      </c>
      <c r="H70" s="33" t="str">
        <f>編集!V71</f>
        <v/>
      </c>
      <c r="I70" s="33" t="str">
        <f>編集!M71</f>
        <v/>
      </c>
      <c r="J70" s="33" t="str">
        <f>編集!N71</f>
        <v/>
      </c>
      <c r="K70" s="33" t="str">
        <f>編集!O71</f>
        <v/>
      </c>
      <c r="L70" s="33" t="str">
        <f>編集!P71</f>
        <v/>
      </c>
      <c r="M70" s="33" t="str">
        <f>編集!Y71</f>
        <v/>
      </c>
      <c r="N70" s="33" t="str">
        <f>編集!Z71</f>
        <v/>
      </c>
      <c r="O70" s="33" t="str">
        <f>編集!W71</f>
        <v/>
      </c>
      <c r="P70" s="33" t="str">
        <f>編集!X71</f>
        <v/>
      </c>
      <c r="Q70" s="33"/>
      <c r="R70" s="33" t="str">
        <f>編集!AA71</f>
        <v/>
      </c>
      <c r="S70" s="33" t="str">
        <f>編集!AB71</f>
        <v/>
      </c>
      <c r="T70" s="33" t="str">
        <f>編集!AC71</f>
        <v/>
      </c>
      <c r="U70" s="33" t="str">
        <f>編集!AD71</f>
        <v/>
      </c>
      <c r="V70" s="33" t="str">
        <f>編集!AE71</f>
        <v/>
      </c>
      <c r="W70" s="33" t="str">
        <f>編集!AF71</f>
        <v/>
      </c>
      <c r="X70" s="33" t="str">
        <f>編集!AG71</f>
        <v/>
      </c>
      <c r="Y70" s="33" t="str">
        <f>編集!AH71</f>
        <v/>
      </c>
      <c r="Z70" s="33" t="str">
        <f>編集!AI71</f>
        <v/>
      </c>
      <c r="AA70" s="33" t="str">
        <f>編集!AJ71</f>
        <v/>
      </c>
      <c r="AB70" s="33" t="str">
        <f>編集!AK71</f>
        <v/>
      </c>
      <c r="AC70" s="33" t="str">
        <f>編集!AL71</f>
        <v/>
      </c>
      <c r="AD70" s="33" t="str">
        <f>編集!AM71</f>
        <v/>
      </c>
      <c r="AE70" s="33" t="str">
        <f>編集!AN71</f>
        <v/>
      </c>
      <c r="AF70" s="33" t="str">
        <f>編集!AO71</f>
        <v/>
      </c>
      <c r="AG70" s="33" t="str">
        <f>編集!AP71</f>
        <v/>
      </c>
      <c r="AH70" s="33" t="str">
        <f>編集!AQ71</f>
        <v/>
      </c>
      <c r="AI70" s="33" t="str">
        <f>編集!AR71</f>
        <v/>
      </c>
      <c r="AJ70" s="33" t="str">
        <f>編集!AS71</f>
        <v/>
      </c>
      <c r="AK70" s="33" t="str">
        <f>編集!AT71</f>
        <v/>
      </c>
      <c r="AL70" s="33" t="str">
        <f>編集!AU71</f>
        <v/>
      </c>
      <c r="AM70" s="33" t="str">
        <f>編集!CO71</f>
        <v/>
      </c>
      <c r="AN70" s="33" t="str">
        <f>編集!AV71</f>
        <v/>
      </c>
      <c r="AO70" s="33" t="str">
        <f>編集!AW71</f>
        <v/>
      </c>
      <c r="AP70" s="33" t="str">
        <f>編集!AX71</f>
        <v/>
      </c>
      <c r="AQ70" s="33" t="str">
        <f>編集!AY71</f>
        <v/>
      </c>
      <c r="AR70" s="33" t="str">
        <f>編集!AZ71</f>
        <v/>
      </c>
      <c r="AS70" s="33" t="str">
        <f>編集!BA71</f>
        <v/>
      </c>
      <c r="AT70" s="33" t="str">
        <f>編集!BB71</f>
        <v/>
      </c>
      <c r="AU70" s="33" t="str">
        <f>編集!BC71</f>
        <v/>
      </c>
      <c r="AV70" s="33" t="str">
        <f>編集!BD71</f>
        <v/>
      </c>
      <c r="AW70" s="33" t="str">
        <f>編集!BE71</f>
        <v/>
      </c>
      <c r="AX70" s="33" t="str">
        <f>編集!BF71</f>
        <v/>
      </c>
      <c r="AY70" s="33" t="str">
        <f>編集!BG71</f>
        <v/>
      </c>
      <c r="AZ70" s="33" t="str">
        <f>編集!BH71</f>
        <v/>
      </c>
      <c r="BA70" s="33" t="str">
        <f>編集!BI71</f>
        <v/>
      </c>
      <c r="BB70" s="33" t="str">
        <f>編集!BJ71</f>
        <v/>
      </c>
      <c r="BC70" s="33" t="str">
        <f>編集!BK71</f>
        <v/>
      </c>
      <c r="BD70" s="33" t="str">
        <f>編集!BL71</f>
        <v/>
      </c>
      <c r="BE70" s="33" t="str">
        <f>編集!BM71</f>
        <v/>
      </c>
      <c r="BF70" s="33" t="str">
        <f>編集!BN71</f>
        <v/>
      </c>
      <c r="BG70" s="33" t="str">
        <f>編集!BO71</f>
        <v/>
      </c>
      <c r="BH70" s="33" t="str">
        <f>編集!BP71</f>
        <v/>
      </c>
      <c r="BI70" s="1" t="str">
        <f>編集!BQ71</f>
        <v/>
      </c>
      <c r="BJ70" s="1" t="str">
        <f>編集!BR71</f>
        <v/>
      </c>
      <c r="BK70" s="1" t="str">
        <f>編集!BS71</f>
        <v/>
      </c>
      <c r="BL70" s="1" t="str">
        <f>編集!BT71</f>
        <v/>
      </c>
      <c r="BM70" s="1" t="str">
        <f>編集!BU71</f>
        <v/>
      </c>
      <c r="BN70" s="1" t="str">
        <f>編集!BV71</f>
        <v/>
      </c>
      <c r="BO70" s="1" t="str">
        <f>編集!BW71</f>
        <v/>
      </c>
      <c r="BP70" s="1" t="str">
        <f>編集!BX71</f>
        <v/>
      </c>
      <c r="BQ70" s="1" t="str">
        <f>編集!BY71</f>
        <v/>
      </c>
      <c r="BR70" s="1" t="str">
        <f>編集!BZ71</f>
        <v/>
      </c>
      <c r="BS70" s="1" t="str">
        <f>編集!CA71</f>
        <v/>
      </c>
      <c r="BT70" s="1" t="str">
        <f>編集!CB71</f>
        <v/>
      </c>
      <c r="BU70" s="1" t="str">
        <f>編集!CC71</f>
        <v/>
      </c>
      <c r="BV70" s="1" t="str">
        <f>編集!CD71</f>
        <v/>
      </c>
      <c r="BW70" s="1" t="str">
        <f>編集!CE71</f>
        <v/>
      </c>
      <c r="BX70" s="1" t="str">
        <f>編集!CF71</f>
        <v/>
      </c>
      <c r="BY70" s="1" t="str">
        <f>編集!CG71</f>
        <v/>
      </c>
      <c r="BZ70" s="1" t="str">
        <f>編集!CH71</f>
        <v/>
      </c>
      <c r="CA70" s="1" t="str">
        <f>編集!CI71</f>
        <v/>
      </c>
      <c r="CB70" s="1" t="str">
        <f>編集!CJ71</f>
        <v/>
      </c>
      <c r="CC70" s="1" t="str">
        <f>編集!CK71</f>
        <v/>
      </c>
      <c r="CD70" s="1" t="str">
        <f>編集!CL71</f>
        <v/>
      </c>
      <c r="CE70" s="1" t="str">
        <f>編集!CM71</f>
        <v/>
      </c>
      <c r="CF70" s="1" t="str">
        <f>編集!CN71</f>
        <v/>
      </c>
    </row>
    <row r="71" spans="1:84" x14ac:dyDescent="0.15">
      <c r="A71" s="33" t="str">
        <f>編集!A72</f>
        <v/>
      </c>
      <c r="B71" s="33" t="str">
        <f>編集!B72</f>
        <v/>
      </c>
      <c r="C71" s="33" t="str">
        <f>編集!H72</f>
        <v/>
      </c>
      <c r="D71" s="33" t="str">
        <f>編集!I72</f>
        <v/>
      </c>
      <c r="E71" s="33" t="str">
        <f>編集!J72</f>
        <v/>
      </c>
      <c r="F71" s="33" t="str">
        <f>編集!K72</f>
        <v/>
      </c>
      <c r="G71" s="33" t="str">
        <f>編集!L72</f>
        <v/>
      </c>
      <c r="H71" s="33" t="str">
        <f>編集!V72</f>
        <v/>
      </c>
      <c r="I71" s="33" t="str">
        <f>編集!M72</f>
        <v/>
      </c>
      <c r="J71" s="33" t="str">
        <f>編集!N72</f>
        <v/>
      </c>
      <c r="K71" s="33" t="str">
        <f>編集!O72</f>
        <v/>
      </c>
      <c r="L71" s="33" t="str">
        <f>編集!P72</f>
        <v/>
      </c>
      <c r="M71" s="33" t="str">
        <f>編集!Y72</f>
        <v/>
      </c>
      <c r="N71" s="33" t="str">
        <f>編集!Z72</f>
        <v/>
      </c>
      <c r="O71" s="33" t="str">
        <f>編集!W72</f>
        <v/>
      </c>
      <c r="P71" s="33" t="str">
        <f>編集!X72</f>
        <v/>
      </c>
      <c r="Q71" s="33"/>
      <c r="R71" s="33" t="str">
        <f>編集!AA72</f>
        <v/>
      </c>
      <c r="S71" s="33" t="str">
        <f>編集!AB72</f>
        <v/>
      </c>
      <c r="T71" s="33" t="str">
        <f>編集!AC72</f>
        <v/>
      </c>
      <c r="U71" s="33" t="str">
        <f>編集!AD72</f>
        <v/>
      </c>
      <c r="V71" s="33" t="str">
        <f>編集!AE72</f>
        <v/>
      </c>
      <c r="W71" s="33" t="str">
        <f>編集!AF72</f>
        <v/>
      </c>
      <c r="X71" s="33" t="str">
        <f>編集!AG72</f>
        <v/>
      </c>
      <c r="Y71" s="33" t="str">
        <f>編集!AH72</f>
        <v/>
      </c>
      <c r="Z71" s="33" t="str">
        <f>編集!AI72</f>
        <v/>
      </c>
      <c r="AA71" s="33" t="str">
        <f>編集!AJ72</f>
        <v/>
      </c>
      <c r="AB71" s="33" t="str">
        <f>編集!AK72</f>
        <v/>
      </c>
      <c r="AC71" s="33" t="str">
        <f>編集!AL72</f>
        <v/>
      </c>
      <c r="AD71" s="33" t="str">
        <f>編集!AM72</f>
        <v/>
      </c>
      <c r="AE71" s="33" t="str">
        <f>編集!AN72</f>
        <v/>
      </c>
      <c r="AF71" s="33" t="str">
        <f>編集!AO72</f>
        <v/>
      </c>
      <c r="AG71" s="33" t="str">
        <f>編集!AP72</f>
        <v/>
      </c>
      <c r="AH71" s="33" t="str">
        <f>編集!AQ72</f>
        <v/>
      </c>
      <c r="AI71" s="33" t="str">
        <f>編集!AR72</f>
        <v/>
      </c>
      <c r="AJ71" s="33" t="str">
        <f>編集!AS72</f>
        <v/>
      </c>
      <c r="AK71" s="33" t="str">
        <f>編集!AT72</f>
        <v/>
      </c>
      <c r="AL71" s="33" t="str">
        <f>編集!AU72</f>
        <v/>
      </c>
      <c r="AM71" s="33" t="str">
        <f>編集!CO72</f>
        <v/>
      </c>
      <c r="AN71" s="33" t="str">
        <f>編集!AV72</f>
        <v/>
      </c>
      <c r="AO71" s="33" t="str">
        <f>編集!AW72</f>
        <v/>
      </c>
      <c r="AP71" s="33" t="str">
        <f>編集!AX72</f>
        <v/>
      </c>
      <c r="AQ71" s="33" t="str">
        <f>編集!AY72</f>
        <v/>
      </c>
      <c r="AR71" s="33" t="str">
        <f>編集!AZ72</f>
        <v/>
      </c>
      <c r="AS71" s="33" t="str">
        <f>編集!BA72</f>
        <v/>
      </c>
      <c r="AT71" s="33" t="str">
        <f>編集!BB72</f>
        <v/>
      </c>
      <c r="AU71" s="33" t="str">
        <f>編集!BC72</f>
        <v/>
      </c>
      <c r="AV71" s="33" t="str">
        <f>編集!BD72</f>
        <v/>
      </c>
      <c r="AW71" s="33" t="str">
        <f>編集!BE72</f>
        <v/>
      </c>
      <c r="AX71" s="33" t="str">
        <f>編集!BF72</f>
        <v/>
      </c>
      <c r="AY71" s="33" t="str">
        <f>編集!BG72</f>
        <v/>
      </c>
      <c r="AZ71" s="33" t="str">
        <f>編集!BH72</f>
        <v/>
      </c>
      <c r="BA71" s="33" t="str">
        <f>編集!BI72</f>
        <v/>
      </c>
      <c r="BB71" s="33" t="str">
        <f>編集!BJ72</f>
        <v/>
      </c>
      <c r="BC71" s="33" t="str">
        <f>編集!BK72</f>
        <v/>
      </c>
      <c r="BD71" s="33" t="str">
        <f>編集!BL72</f>
        <v/>
      </c>
      <c r="BE71" s="33" t="str">
        <f>編集!BM72</f>
        <v/>
      </c>
      <c r="BF71" s="33" t="str">
        <f>編集!BN72</f>
        <v/>
      </c>
      <c r="BG71" s="33" t="str">
        <f>編集!BO72</f>
        <v/>
      </c>
      <c r="BH71" s="33" t="str">
        <f>編集!BP72</f>
        <v/>
      </c>
      <c r="BI71" s="1" t="str">
        <f>編集!BQ72</f>
        <v/>
      </c>
      <c r="BJ71" s="1" t="str">
        <f>編集!BR72</f>
        <v/>
      </c>
      <c r="BK71" s="1" t="str">
        <f>編集!BS72</f>
        <v/>
      </c>
      <c r="BL71" s="1" t="str">
        <f>編集!BT72</f>
        <v/>
      </c>
      <c r="BM71" s="1" t="str">
        <f>編集!BU72</f>
        <v/>
      </c>
      <c r="BN71" s="1" t="str">
        <f>編集!BV72</f>
        <v/>
      </c>
      <c r="BO71" s="1" t="str">
        <f>編集!BW72</f>
        <v/>
      </c>
      <c r="BP71" s="1" t="str">
        <f>編集!BX72</f>
        <v/>
      </c>
      <c r="BQ71" s="1" t="str">
        <f>編集!BY72</f>
        <v/>
      </c>
      <c r="BR71" s="1" t="str">
        <f>編集!BZ72</f>
        <v/>
      </c>
      <c r="BS71" s="1" t="str">
        <f>編集!CA72</f>
        <v/>
      </c>
      <c r="BT71" s="1" t="str">
        <f>編集!CB72</f>
        <v/>
      </c>
      <c r="BU71" s="1" t="str">
        <f>編集!CC72</f>
        <v/>
      </c>
      <c r="BV71" s="1" t="str">
        <f>編集!CD72</f>
        <v/>
      </c>
      <c r="BW71" s="1" t="str">
        <f>編集!CE72</f>
        <v/>
      </c>
      <c r="BX71" s="1" t="str">
        <f>編集!CF72</f>
        <v/>
      </c>
      <c r="BY71" s="1" t="str">
        <f>編集!CG72</f>
        <v/>
      </c>
      <c r="BZ71" s="1" t="str">
        <f>編集!CH72</f>
        <v/>
      </c>
      <c r="CA71" s="1" t="str">
        <f>編集!CI72</f>
        <v/>
      </c>
      <c r="CB71" s="1" t="str">
        <f>編集!CJ72</f>
        <v/>
      </c>
      <c r="CC71" s="1" t="str">
        <f>編集!CK72</f>
        <v/>
      </c>
      <c r="CD71" s="1" t="str">
        <f>編集!CL72</f>
        <v/>
      </c>
      <c r="CE71" s="1" t="str">
        <f>編集!CM72</f>
        <v/>
      </c>
      <c r="CF71" s="1" t="str">
        <f>編集!CN72</f>
        <v/>
      </c>
    </row>
    <row r="72" spans="1:84" x14ac:dyDescent="0.15">
      <c r="A72" s="33" t="str">
        <f>編集!A73</f>
        <v/>
      </c>
      <c r="B72" s="33" t="str">
        <f>編集!B73</f>
        <v/>
      </c>
      <c r="C72" s="33" t="str">
        <f>編集!H73</f>
        <v/>
      </c>
      <c r="D72" s="33" t="str">
        <f>編集!I73</f>
        <v/>
      </c>
      <c r="E72" s="33" t="str">
        <f>編集!J73</f>
        <v/>
      </c>
      <c r="F72" s="33" t="str">
        <f>編集!K73</f>
        <v/>
      </c>
      <c r="G72" s="33" t="str">
        <f>編集!L73</f>
        <v/>
      </c>
      <c r="H72" s="33" t="str">
        <f>編集!V73</f>
        <v/>
      </c>
      <c r="I72" s="33" t="str">
        <f>編集!M73</f>
        <v/>
      </c>
      <c r="J72" s="33" t="str">
        <f>編集!N73</f>
        <v/>
      </c>
      <c r="K72" s="33" t="str">
        <f>編集!O73</f>
        <v/>
      </c>
      <c r="L72" s="33" t="str">
        <f>編集!P73</f>
        <v/>
      </c>
      <c r="M72" s="33" t="str">
        <f>編集!Y73</f>
        <v/>
      </c>
      <c r="N72" s="33" t="str">
        <f>編集!Z73</f>
        <v/>
      </c>
      <c r="O72" s="33" t="str">
        <f>編集!W73</f>
        <v/>
      </c>
      <c r="P72" s="33" t="str">
        <f>編集!X73</f>
        <v/>
      </c>
      <c r="Q72" s="33"/>
      <c r="R72" s="33" t="str">
        <f>編集!AA73</f>
        <v/>
      </c>
      <c r="S72" s="33" t="str">
        <f>編集!AB73</f>
        <v/>
      </c>
      <c r="T72" s="33" t="str">
        <f>編集!AC73</f>
        <v/>
      </c>
      <c r="U72" s="33" t="str">
        <f>編集!AD73</f>
        <v/>
      </c>
      <c r="V72" s="33" t="str">
        <f>編集!AE73</f>
        <v/>
      </c>
      <c r="W72" s="33" t="str">
        <f>編集!AF73</f>
        <v/>
      </c>
      <c r="X72" s="33" t="str">
        <f>編集!AG73</f>
        <v/>
      </c>
      <c r="Y72" s="33" t="str">
        <f>編集!AH73</f>
        <v/>
      </c>
      <c r="Z72" s="33" t="str">
        <f>編集!AI73</f>
        <v/>
      </c>
      <c r="AA72" s="33" t="str">
        <f>編集!AJ73</f>
        <v/>
      </c>
      <c r="AB72" s="33" t="str">
        <f>編集!AK73</f>
        <v/>
      </c>
      <c r="AC72" s="33" t="str">
        <f>編集!AL73</f>
        <v/>
      </c>
      <c r="AD72" s="33" t="str">
        <f>編集!AM73</f>
        <v/>
      </c>
      <c r="AE72" s="33" t="str">
        <f>編集!AN73</f>
        <v/>
      </c>
      <c r="AF72" s="33" t="str">
        <f>編集!AO73</f>
        <v/>
      </c>
      <c r="AG72" s="33" t="str">
        <f>編集!AP73</f>
        <v/>
      </c>
      <c r="AH72" s="33" t="str">
        <f>編集!AQ73</f>
        <v/>
      </c>
      <c r="AI72" s="33" t="str">
        <f>編集!AR73</f>
        <v/>
      </c>
      <c r="AJ72" s="33" t="str">
        <f>編集!AS73</f>
        <v/>
      </c>
      <c r="AK72" s="33" t="str">
        <f>編集!AT73</f>
        <v/>
      </c>
      <c r="AL72" s="33" t="str">
        <f>編集!AU73</f>
        <v/>
      </c>
      <c r="AM72" s="33" t="str">
        <f>編集!CO73</f>
        <v/>
      </c>
      <c r="AN72" s="33" t="str">
        <f>編集!AV73</f>
        <v/>
      </c>
      <c r="AO72" s="33" t="str">
        <f>編集!AW73</f>
        <v/>
      </c>
      <c r="AP72" s="33" t="str">
        <f>編集!AX73</f>
        <v/>
      </c>
      <c r="AQ72" s="33" t="str">
        <f>編集!AY73</f>
        <v/>
      </c>
      <c r="AR72" s="33" t="str">
        <f>編集!AZ73</f>
        <v/>
      </c>
      <c r="AS72" s="33" t="str">
        <f>編集!BA73</f>
        <v/>
      </c>
      <c r="AT72" s="33" t="str">
        <f>編集!BB73</f>
        <v/>
      </c>
      <c r="AU72" s="33" t="str">
        <f>編集!BC73</f>
        <v/>
      </c>
      <c r="AV72" s="33" t="str">
        <f>編集!BD73</f>
        <v/>
      </c>
      <c r="AW72" s="33" t="str">
        <f>編集!BE73</f>
        <v/>
      </c>
      <c r="AX72" s="33" t="str">
        <f>編集!BF73</f>
        <v/>
      </c>
      <c r="AY72" s="33" t="str">
        <f>編集!BG73</f>
        <v/>
      </c>
      <c r="AZ72" s="33" t="str">
        <f>編集!BH73</f>
        <v/>
      </c>
      <c r="BA72" s="33" t="str">
        <f>編集!BI73</f>
        <v/>
      </c>
      <c r="BB72" s="33" t="str">
        <f>編集!BJ73</f>
        <v/>
      </c>
      <c r="BC72" s="33" t="str">
        <f>編集!BK73</f>
        <v/>
      </c>
      <c r="BD72" s="33" t="str">
        <f>編集!BL73</f>
        <v/>
      </c>
      <c r="BE72" s="33" t="str">
        <f>編集!BM73</f>
        <v/>
      </c>
      <c r="BF72" s="33" t="str">
        <f>編集!BN73</f>
        <v/>
      </c>
      <c r="BG72" s="33" t="str">
        <f>編集!BO73</f>
        <v/>
      </c>
      <c r="BH72" s="33" t="str">
        <f>編集!BP73</f>
        <v/>
      </c>
      <c r="BI72" s="1" t="str">
        <f>編集!BQ73</f>
        <v/>
      </c>
      <c r="BJ72" s="1" t="str">
        <f>編集!BR73</f>
        <v/>
      </c>
      <c r="BK72" s="1" t="str">
        <f>編集!BS73</f>
        <v/>
      </c>
      <c r="BL72" s="1" t="str">
        <f>編集!BT73</f>
        <v/>
      </c>
      <c r="BM72" s="1" t="str">
        <f>編集!BU73</f>
        <v/>
      </c>
      <c r="BN72" s="1" t="str">
        <f>編集!BV73</f>
        <v/>
      </c>
      <c r="BO72" s="1" t="str">
        <f>編集!BW73</f>
        <v/>
      </c>
      <c r="BP72" s="1" t="str">
        <f>編集!BX73</f>
        <v/>
      </c>
      <c r="BQ72" s="1" t="str">
        <f>編集!BY73</f>
        <v/>
      </c>
      <c r="BR72" s="1" t="str">
        <f>編集!BZ73</f>
        <v/>
      </c>
      <c r="BS72" s="1" t="str">
        <f>編集!CA73</f>
        <v/>
      </c>
      <c r="BT72" s="1" t="str">
        <f>編集!CB73</f>
        <v/>
      </c>
      <c r="BU72" s="1" t="str">
        <f>編集!CC73</f>
        <v/>
      </c>
      <c r="BV72" s="1" t="str">
        <f>編集!CD73</f>
        <v/>
      </c>
      <c r="BW72" s="1" t="str">
        <f>編集!CE73</f>
        <v/>
      </c>
      <c r="BX72" s="1" t="str">
        <f>編集!CF73</f>
        <v/>
      </c>
      <c r="BY72" s="1" t="str">
        <f>編集!CG73</f>
        <v/>
      </c>
      <c r="BZ72" s="1" t="str">
        <f>編集!CH73</f>
        <v/>
      </c>
      <c r="CA72" s="1" t="str">
        <f>編集!CI73</f>
        <v/>
      </c>
      <c r="CB72" s="1" t="str">
        <f>編集!CJ73</f>
        <v/>
      </c>
      <c r="CC72" s="1" t="str">
        <f>編集!CK73</f>
        <v/>
      </c>
      <c r="CD72" s="1" t="str">
        <f>編集!CL73</f>
        <v/>
      </c>
      <c r="CE72" s="1" t="str">
        <f>編集!CM73</f>
        <v/>
      </c>
      <c r="CF72" s="1" t="str">
        <f>編集!CN73</f>
        <v/>
      </c>
    </row>
    <row r="73" spans="1:84" x14ac:dyDescent="0.15">
      <c r="A73" s="33" t="str">
        <f>編集!A74</f>
        <v/>
      </c>
      <c r="B73" s="33" t="str">
        <f>編集!B74</f>
        <v/>
      </c>
      <c r="C73" s="33" t="str">
        <f>編集!H74</f>
        <v/>
      </c>
      <c r="D73" s="33" t="str">
        <f>編集!I74</f>
        <v/>
      </c>
      <c r="E73" s="33" t="str">
        <f>編集!J74</f>
        <v/>
      </c>
      <c r="F73" s="33" t="str">
        <f>編集!K74</f>
        <v/>
      </c>
      <c r="G73" s="33" t="str">
        <f>編集!L74</f>
        <v/>
      </c>
      <c r="H73" s="33" t="str">
        <f>編集!V74</f>
        <v/>
      </c>
      <c r="I73" s="33" t="str">
        <f>編集!M74</f>
        <v/>
      </c>
      <c r="J73" s="33" t="str">
        <f>編集!N74</f>
        <v/>
      </c>
      <c r="K73" s="33" t="str">
        <f>編集!O74</f>
        <v/>
      </c>
      <c r="L73" s="33" t="str">
        <f>編集!P74</f>
        <v/>
      </c>
      <c r="M73" s="33" t="str">
        <f>編集!Y74</f>
        <v/>
      </c>
      <c r="N73" s="33" t="str">
        <f>編集!Z74</f>
        <v/>
      </c>
      <c r="O73" s="33" t="str">
        <f>編集!W74</f>
        <v/>
      </c>
      <c r="P73" s="33" t="str">
        <f>編集!X74</f>
        <v/>
      </c>
      <c r="Q73" s="33"/>
      <c r="R73" s="33" t="str">
        <f>編集!AA74</f>
        <v/>
      </c>
      <c r="S73" s="33" t="str">
        <f>編集!AB74</f>
        <v/>
      </c>
      <c r="T73" s="33" t="str">
        <f>編集!AC74</f>
        <v/>
      </c>
      <c r="U73" s="33" t="str">
        <f>編集!AD74</f>
        <v/>
      </c>
      <c r="V73" s="33" t="str">
        <f>編集!AE74</f>
        <v/>
      </c>
      <c r="W73" s="33" t="str">
        <f>編集!AF74</f>
        <v/>
      </c>
      <c r="X73" s="33" t="str">
        <f>編集!AG74</f>
        <v/>
      </c>
      <c r="Y73" s="33" t="str">
        <f>編集!AH74</f>
        <v/>
      </c>
      <c r="Z73" s="33" t="str">
        <f>編集!AI74</f>
        <v/>
      </c>
      <c r="AA73" s="33" t="str">
        <f>編集!AJ74</f>
        <v/>
      </c>
      <c r="AB73" s="33" t="str">
        <f>編集!AK74</f>
        <v/>
      </c>
      <c r="AC73" s="33" t="str">
        <f>編集!AL74</f>
        <v/>
      </c>
      <c r="AD73" s="33" t="str">
        <f>編集!AM74</f>
        <v/>
      </c>
      <c r="AE73" s="33" t="str">
        <f>編集!AN74</f>
        <v/>
      </c>
      <c r="AF73" s="33" t="str">
        <f>編集!AO74</f>
        <v/>
      </c>
      <c r="AG73" s="33" t="str">
        <f>編集!AP74</f>
        <v/>
      </c>
      <c r="AH73" s="33" t="str">
        <f>編集!AQ74</f>
        <v/>
      </c>
      <c r="AI73" s="33" t="str">
        <f>編集!AR74</f>
        <v/>
      </c>
      <c r="AJ73" s="33" t="str">
        <f>編集!AS74</f>
        <v/>
      </c>
      <c r="AK73" s="33" t="str">
        <f>編集!AT74</f>
        <v/>
      </c>
      <c r="AL73" s="33" t="str">
        <f>編集!AU74</f>
        <v/>
      </c>
      <c r="AM73" s="33" t="str">
        <f>編集!CO74</f>
        <v/>
      </c>
      <c r="AN73" s="33" t="str">
        <f>編集!AV74</f>
        <v/>
      </c>
      <c r="AO73" s="33" t="str">
        <f>編集!AW74</f>
        <v/>
      </c>
      <c r="AP73" s="33" t="str">
        <f>編集!AX74</f>
        <v/>
      </c>
      <c r="AQ73" s="33" t="str">
        <f>編集!AY74</f>
        <v/>
      </c>
      <c r="AR73" s="33" t="str">
        <f>編集!AZ74</f>
        <v/>
      </c>
      <c r="AS73" s="33" t="str">
        <f>編集!BA74</f>
        <v/>
      </c>
      <c r="AT73" s="33" t="str">
        <f>編集!BB74</f>
        <v/>
      </c>
      <c r="AU73" s="33" t="str">
        <f>編集!BC74</f>
        <v/>
      </c>
      <c r="AV73" s="33" t="str">
        <f>編集!BD74</f>
        <v/>
      </c>
      <c r="AW73" s="33" t="str">
        <f>編集!BE74</f>
        <v/>
      </c>
      <c r="AX73" s="33" t="str">
        <f>編集!BF74</f>
        <v/>
      </c>
      <c r="AY73" s="33" t="str">
        <f>編集!BG74</f>
        <v/>
      </c>
      <c r="AZ73" s="33" t="str">
        <f>編集!BH74</f>
        <v/>
      </c>
      <c r="BA73" s="33" t="str">
        <f>編集!BI74</f>
        <v/>
      </c>
      <c r="BB73" s="33" t="str">
        <f>編集!BJ74</f>
        <v/>
      </c>
      <c r="BC73" s="33" t="str">
        <f>編集!BK74</f>
        <v/>
      </c>
      <c r="BD73" s="33" t="str">
        <f>編集!BL74</f>
        <v/>
      </c>
      <c r="BE73" s="33" t="str">
        <f>編集!BM74</f>
        <v/>
      </c>
      <c r="BF73" s="33" t="str">
        <f>編集!BN74</f>
        <v/>
      </c>
      <c r="BG73" s="33" t="str">
        <f>編集!BO74</f>
        <v/>
      </c>
      <c r="BH73" s="33" t="str">
        <f>編集!BP74</f>
        <v/>
      </c>
      <c r="BI73" s="1" t="str">
        <f>編集!BQ74</f>
        <v/>
      </c>
      <c r="BJ73" s="1" t="str">
        <f>編集!BR74</f>
        <v/>
      </c>
      <c r="BK73" s="1" t="str">
        <f>編集!BS74</f>
        <v/>
      </c>
      <c r="BL73" s="1" t="str">
        <f>編集!BT74</f>
        <v/>
      </c>
      <c r="BM73" s="1" t="str">
        <f>編集!BU74</f>
        <v/>
      </c>
      <c r="BN73" s="1" t="str">
        <f>編集!BV74</f>
        <v/>
      </c>
      <c r="BO73" s="1" t="str">
        <f>編集!BW74</f>
        <v/>
      </c>
      <c r="BP73" s="1" t="str">
        <f>編集!BX74</f>
        <v/>
      </c>
      <c r="BQ73" s="1" t="str">
        <f>編集!BY74</f>
        <v/>
      </c>
      <c r="BR73" s="1" t="str">
        <f>編集!BZ74</f>
        <v/>
      </c>
      <c r="BS73" s="1" t="str">
        <f>編集!CA74</f>
        <v/>
      </c>
      <c r="BT73" s="1" t="str">
        <f>編集!CB74</f>
        <v/>
      </c>
      <c r="BU73" s="1" t="str">
        <f>編集!CC74</f>
        <v/>
      </c>
      <c r="BV73" s="1" t="str">
        <f>編集!CD74</f>
        <v/>
      </c>
      <c r="BW73" s="1" t="str">
        <f>編集!CE74</f>
        <v/>
      </c>
      <c r="BX73" s="1" t="str">
        <f>編集!CF74</f>
        <v/>
      </c>
      <c r="BY73" s="1" t="str">
        <f>編集!CG74</f>
        <v/>
      </c>
      <c r="BZ73" s="1" t="str">
        <f>編集!CH74</f>
        <v/>
      </c>
      <c r="CA73" s="1" t="str">
        <f>編集!CI74</f>
        <v/>
      </c>
      <c r="CB73" s="1" t="str">
        <f>編集!CJ74</f>
        <v/>
      </c>
      <c r="CC73" s="1" t="str">
        <f>編集!CK74</f>
        <v/>
      </c>
      <c r="CD73" s="1" t="str">
        <f>編集!CL74</f>
        <v/>
      </c>
      <c r="CE73" s="1" t="str">
        <f>編集!CM74</f>
        <v/>
      </c>
      <c r="CF73" s="1" t="str">
        <f>編集!CN74</f>
        <v/>
      </c>
    </row>
    <row r="74" spans="1:84" x14ac:dyDescent="0.15">
      <c r="A74" s="33" t="str">
        <f>編集!A75</f>
        <v/>
      </c>
      <c r="B74" s="33" t="str">
        <f>編集!B75</f>
        <v/>
      </c>
      <c r="C74" s="33" t="str">
        <f>編集!H75</f>
        <v/>
      </c>
      <c r="D74" s="33" t="str">
        <f>編集!I75</f>
        <v/>
      </c>
      <c r="E74" s="33" t="str">
        <f>編集!J75</f>
        <v/>
      </c>
      <c r="F74" s="33" t="str">
        <f>編集!K75</f>
        <v/>
      </c>
      <c r="G74" s="33" t="str">
        <f>編集!L75</f>
        <v/>
      </c>
      <c r="H74" s="33" t="str">
        <f>編集!V75</f>
        <v/>
      </c>
      <c r="I74" s="33" t="str">
        <f>編集!M75</f>
        <v/>
      </c>
      <c r="J74" s="33" t="str">
        <f>編集!N75</f>
        <v/>
      </c>
      <c r="K74" s="33" t="str">
        <f>編集!O75</f>
        <v/>
      </c>
      <c r="L74" s="33" t="str">
        <f>編集!P75</f>
        <v/>
      </c>
      <c r="M74" s="33" t="str">
        <f>編集!Y75</f>
        <v/>
      </c>
      <c r="N74" s="33" t="str">
        <f>編集!Z75</f>
        <v/>
      </c>
      <c r="O74" s="33" t="str">
        <f>編集!W75</f>
        <v/>
      </c>
      <c r="P74" s="33" t="str">
        <f>編集!X75</f>
        <v/>
      </c>
      <c r="Q74" s="33"/>
      <c r="R74" s="33" t="str">
        <f>編集!AA75</f>
        <v/>
      </c>
      <c r="S74" s="33" t="str">
        <f>編集!AB75</f>
        <v/>
      </c>
      <c r="T74" s="33" t="str">
        <f>編集!AC75</f>
        <v/>
      </c>
      <c r="U74" s="33" t="str">
        <f>編集!AD75</f>
        <v/>
      </c>
      <c r="V74" s="33" t="str">
        <f>編集!AE75</f>
        <v/>
      </c>
      <c r="W74" s="33" t="str">
        <f>編集!AF75</f>
        <v/>
      </c>
      <c r="X74" s="33" t="str">
        <f>編集!AG75</f>
        <v/>
      </c>
      <c r="Y74" s="33" t="str">
        <f>編集!AH75</f>
        <v/>
      </c>
      <c r="Z74" s="33" t="str">
        <f>編集!AI75</f>
        <v/>
      </c>
      <c r="AA74" s="33" t="str">
        <f>編集!AJ75</f>
        <v/>
      </c>
      <c r="AB74" s="33" t="str">
        <f>編集!AK75</f>
        <v/>
      </c>
      <c r="AC74" s="33" t="str">
        <f>編集!AL75</f>
        <v/>
      </c>
      <c r="AD74" s="33" t="str">
        <f>編集!AM75</f>
        <v/>
      </c>
      <c r="AE74" s="33" t="str">
        <f>編集!AN75</f>
        <v/>
      </c>
      <c r="AF74" s="33" t="str">
        <f>編集!AO75</f>
        <v/>
      </c>
      <c r="AG74" s="33" t="str">
        <f>編集!AP75</f>
        <v/>
      </c>
      <c r="AH74" s="33" t="str">
        <f>編集!AQ75</f>
        <v/>
      </c>
      <c r="AI74" s="33" t="str">
        <f>編集!AR75</f>
        <v/>
      </c>
      <c r="AJ74" s="33" t="str">
        <f>編集!AS75</f>
        <v/>
      </c>
      <c r="AK74" s="33" t="str">
        <f>編集!AT75</f>
        <v/>
      </c>
      <c r="AL74" s="33" t="str">
        <f>編集!AU75</f>
        <v/>
      </c>
      <c r="AM74" s="33" t="str">
        <f>編集!CO75</f>
        <v/>
      </c>
      <c r="AN74" s="33" t="str">
        <f>編集!AV75</f>
        <v/>
      </c>
      <c r="AO74" s="33" t="str">
        <f>編集!AW75</f>
        <v/>
      </c>
      <c r="AP74" s="33" t="str">
        <f>編集!AX75</f>
        <v/>
      </c>
      <c r="AQ74" s="33" t="str">
        <f>編集!AY75</f>
        <v/>
      </c>
      <c r="AR74" s="33" t="str">
        <f>編集!AZ75</f>
        <v/>
      </c>
      <c r="AS74" s="33" t="str">
        <f>編集!BA75</f>
        <v/>
      </c>
      <c r="AT74" s="33" t="str">
        <f>編集!BB75</f>
        <v/>
      </c>
      <c r="AU74" s="33" t="str">
        <f>編集!BC75</f>
        <v/>
      </c>
      <c r="AV74" s="33" t="str">
        <f>編集!BD75</f>
        <v/>
      </c>
      <c r="AW74" s="33" t="str">
        <f>編集!BE75</f>
        <v/>
      </c>
      <c r="AX74" s="33" t="str">
        <f>編集!BF75</f>
        <v/>
      </c>
      <c r="AY74" s="33" t="str">
        <f>編集!BG75</f>
        <v/>
      </c>
      <c r="AZ74" s="33" t="str">
        <f>編集!BH75</f>
        <v/>
      </c>
      <c r="BA74" s="33" t="str">
        <f>編集!BI75</f>
        <v/>
      </c>
      <c r="BB74" s="33" t="str">
        <f>編集!BJ75</f>
        <v/>
      </c>
      <c r="BC74" s="33" t="str">
        <f>編集!BK75</f>
        <v/>
      </c>
      <c r="BD74" s="33" t="str">
        <f>編集!BL75</f>
        <v/>
      </c>
      <c r="BE74" s="33" t="str">
        <f>編集!BM75</f>
        <v/>
      </c>
      <c r="BF74" s="33" t="str">
        <f>編集!BN75</f>
        <v/>
      </c>
      <c r="BG74" s="33" t="str">
        <f>編集!BO75</f>
        <v/>
      </c>
      <c r="BH74" s="33" t="str">
        <f>編集!BP75</f>
        <v/>
      </c>
      <c r="BI74" s="1" t="str">
        <f>編集!BQ75</f>
        <v/>
      </c>
      <c r="BJ74" s="1" t="str">
        <f>編集!BR75</f>
        <v/>
      </c>
      <c r="BK74" s="1" t="str">
        <f>編集!BS75</f>
        <v/>
      </c>
      <c r="BL74" s="1" t="str">
        <f>編集!BT75</f>
        <v/>
      </c>
      <c r="BM74" s="1" t="str">
        <f>編集!BU75</f>
        <v/>
      </c>
      <c r="BN74" s="1" t="str">
        <f>編集!BV75</f>
        <v/>
      </c>
      <c r="BO74" s="1" t="str">
        <f>編集!BW75</f>
        <v/>
      </c>
      <c r="BP74" s="1" t="str">
        <f>編集!BX75</f>
        <v/>
      </c>
      <c r="BQ74" s="1" t="str">
        <f>編集!BY75</f>
        <v/>
      </c>
      <c r="BR74" s="1" t="str">
        <f>編集!BZ75</f>
        <v/>
      </c>
      <c r="BS74" s="1" t="str">
        <f>編集!CA75</f>
        <v/>
      </c>
      <c r="BT74" s="1" t="str">
        <f>編集!CB75</f>
        <v/>
      </c>
      <c r="BU74" s="1" t="str">
        <f>編集!CC75</f>
        <v/>
      </c>
      <c r="BV74" s="1" t="str">
        <f>編集!CD75</f>
        <v/>
      </c>
      <c r="BW74" s="1" t="str">
        <f>編集!CE75</f>
        <v/>
      </c>
      <c r="BX74" s="1" t="str">
        <f>編集!CF75</f>
        <v/>
      </c>
      <c r="BY74" s="1" t="str">
        <f>編集!CG75</f>
        <v/>
      </c>
      <c r="BZ74" s="1" t="str">
        <f>編集!CH75</f>
        <v/>
      </c>
      <c r="CA74" s="1" t="str">
        <f>編集!CI75</f>
        <v/>
      </c>
      <c r="CB74" s="1" t="str">
        <f>編集!CJ75</f>
        <v/>
      </c>
      <c r="CC74" s="1" t="str">
        <f>編集!CK75</f>
        <v/>
      </c>
      <c r="CD74" s="1" t="str">
        <f>編集!CL75</f>
        <v/>
      </c>
      <c r="CE74" s="1" t="str">
        <f>編集!CM75</f>
        <v/>
      </c>
      <c r="CF74" s="1" t="str">
        <f>編集!CN75</f>
        <v/>
      </c>
    </row>
    <row r="75" spans="1:84" x14ac:dyDescent="0.15">
      <c r="A75" s="33" t="str">
        <f>編集!A76</f>
        <v/>
      </c>
      <c r="B75" s="33" t="str">
        <f>編集!B76</f>
        <v/>
      </c>
      <c r="C75" s="33" t="str">
        <f>編集!H76</f>
        <v/>
      </c>
      <c r="D75" s="33" t="str">
        <f>編集!I76</f>
        <v/>
      </c>
      <c r="E75" s="33" t="str">
        <f>編集!J76</f>
        <v/>
      </c>
      <c r="F75" s="33" t="str">
        <f>編集!K76</f>
        <v/>
      </c>
      <c r="G75" s="33" t="str">
        <f>編集!L76</f>
        <v/>
      </c>
      <c r="H75" s="33" t="str">
        <f>編集!V76</f>
        <v/>
      </c>
      <c r="I75" s="33" t="str">
        <f>編集!M76</f>
        <v/>
      </c>
      <c r="J75" s="33" t="str">
        <f>編集!N76</f>
        <v/>
      </c>
      <c r="K75" s="33" t="str">
        <f>編集!O76</f>
        <v/>
      </c>
      <c r="L75" s="33" t="str">
        <f>編集!P76</f>
        <v/>
      </c>
      <c r="M75" s="33" t="str">
        <f>編集!Y76</f>
        <v/>
      </c>
      <c r="N75" s="33" t="str">
        <f>編集!Z76</f>
        <v/>
      </c>
      <c r="O75" s="33" t="str">
        <f>編集!W76</f>
        <v/>
      </c>
      <c r="P75" s="33" t="str">
        <f>編集!X76</f>
        <v/>
      </c>
      <c r="Q75" s="33"/>
      <c r="R75" s="33" t="str">
        <f>編集!AA76</f>
        <v/>
      </c>
      <c r="S75" s="33" t="str">
        <f>編集!AB76</f>
        <v/>
      </c>
      <c r="T75" s="33" t="str">
        <f>編集!AC76</f>
        <v/>
      </c>
      <c r="U75" s="33" t="str">
        <f>編集!AD76</f>
        <v/>
      </c>
      <c r="V75" s="33" t="str">
        <f>編集!AE76</f>
        <v/>
      </c>
      <c r="W75" s="33" t="str">
        <f>編集!AF76</f>
        <v/>
      </c>
      <c r="X75" s="33" t="str">
        <f>編集!AG76</f>
        <v/>
      </c>
      <c r="Y75" s="33" t="str">
        <f>編集!AH76</f>
        <v/>
      </c>
      <c r="Z75" s="33" t="str">
        <f>編集!AI76</f>
        <v/>
      </c>
      <c r="AA75" s="33" t="str">
        <f>編集!AJ76</f>
        <v/>
      </c>
      <c r="AB75" s="33" t="str">
        <f>編集!AK76</f>
        <v/>
      </c>
      <c r="AC75" s="33" t="str">
        <f>編集!AL76</f>
        <v/>
      </c>
      <c r="AD75" s="33" t="str">
        <f>編集!AM76</f>
        <v/>
      </c>
      <c r="AE75" s="33" t="str">
        <f>編集!AN76</f>
        <v/>
      </c>
      <c r="AF75" s="33" t="str">
        <f>編集!AO76</f>
        <v/>
      </c>
      <c r="AG75" s="33" t="str">
        <f>編集!AP76</f>
        <v/>
      </c>
      <c r="AH75" s="33" t="str">
        <f>編集!AQ76</f>
        <v/>
      </c>
      <c r="AI75" s="33" t="str">
        <f>編集!AR76</f>
        <v/>
      </c>
      <c r="AJ75" s="33" t="str">
        <f>編集!AS76</f>
        <v/>
      </c>
      <c r="AK75" s="33" t="str">
        <f>編集!AT76</f>
        <v/>
      </c>
      <c r="AL75" s="33" t="str">
        <f>編集!AU76</f>
        <v/>
      </c>
      <c r="AM75" s="33" t="str">
        <f>編集!CO76</f>
        <v/>
      </c>
      <c r="AN75" s="33" t="str">
        <f>編集!AV76</f>
        <v/>
      </c>
      <c r="AO75" s="33" t="str">
        <f>編集!AW76</f>
        <v/>
      </c>
      <c r="AP75" s="33" t="str">
        <f>編集!AX76</f>
        <v/>
      </c>
      <c r="AQ75" s="33" t="str">
        <f>編集!AY76</f>
        <v/>
      </c>
      <c r="AR75" s="33" t="str">
        <f>編集!AZ76</f>
        <v/>
      </c>
      <c r="AS75" s="33" t="str">
        <f>編集!BA76</f>
        <v/>
      </c>
      <c r="AT75" s="33" t="str">
        <f>編集!BB76</f>
        <v/>
      </c>
      <c r="AU75" s="33" t="str">
        <f>編集!BC76</f>
        <v/>
      </c>
      <c r="AV75" s="33" t="str">
        <f>編集!BD76</f>
        <v/>
      </c>
      <c r="AW75" s="33" t="str">
        <f>編集!BE76</f>
        <v/>
      </c>
      <c r="AX75" s="33" t="str">
        <f>編集!BF76</f>
        <v/>
      </c>
      <c r="AY75" s="33" t="str">
        <f>編集!BG76</f>
        <v/>
      </c>
      <c r="AZ75" s="33" t="str">
        <f>編集!BH76</f>
        <v/>
      </c>
      <c r="BA75" s="33" t="str">
        <f>編集!BI76</f>
        <v/>
      </c>
      <c r="BB75" s="33" t="str">
        <f>編集!BJ76</f>
        <v/>
      </c>
      <c r="BC75" s="33" t="str">
        <f>編集!BK76</f>
        <v/>
      </c>
      <c r="BD75" s="33" t="str">
        <f>編集!BL76</f>
        <v/>
      </c>
      <c r="BE75" s="33" t="str">
        <f>編集!BM76</f>
        <v/>
      </c>
      <c r="BF75" s="33" t="str">
        <f>編集!BN76</f>
        <v/>
      </c>
      <c r="BG75" s="33" t="str">
        <f>編集!BO76</f>
        <v/>
      </c>
      <c r="BH75" s="33" t="str">
        <f>編集!BP76</f>
        <v/>
      </c>
      <c r="BI75" s="1" t="str">
        <f>編集!BQ76</f>
        <v/>
      </c>
      <c r="BJ75" s="1" t="str">
        <f>編集!BR76</f>
        <v/>
      </c>
      <c r="BK75" s="1" t="str">
        <f>編集!BS76</f>
        <v/>
      </c>
      <c r="BL75" s="1" t="str">
        <f>編集!BT76</f>
        <v/>
      </c>
      <c r="BM75" s="1" t="str">
        <f>編集!BU76</f>
        <v/>
      </c>
      <c r="BN75" s="1" t="str">
        <f>編集!BV76</f>
        <v/>
      </c>
      <c r="BO75" s="1" t="str">
        <f>編集!BW76</f>
        <v/>
      </c>
      <c r="BP75" s="1" t="str">
        <f>編集!BX76</f>
        <v/>
      </c>
      <c r="BQ75" s="1" t="str">
        <f>編集!BY76</f>
        <v/>
      </c>
      <c r="BR75" s="1" t="str">
        <f>編集!BZ76</f>
        <v/>
      </c>
      <c r="BS75" s="1" t="str">
        <f>編集!CA76</f>
        <v/>
      </c>
      <c r="BT75" s="1" t="str">
        <f>編集!CB76</f>
        <v/>
      </c>
      <c r="BU75" s="1" t="str">
        <f>編集!CC76</f>
        <v/>
      </c>
      <c r="BV75" s="1" t="str">
        <f>編集!CD76</f>
        <v/>
      </c>
      <c r="BW75" s="1" t="str">
        <f>編集!CE76</f>
        <v/>
      </c>
      <c r="BX75" s="1" t="str">
        <f>編集!CF76</f>
        <v/>
      </c>
      <c r="BY75" s="1" t="str">
        <f>編集!CG76</f>
        <v/>
      </c>
      <c r="BZ75" s="1" t="str">
        <f>編集!CH76</f>
        <v/>
      </c>
      <c r="CA75" s="1" t="str">
        <f>編集!CI76</f>
        <v/>
      </c>
      <c r="CB75" s="1" t="str">
        <f>編集!CJ76</f>
        <v/>
      </c>
      <c r="CC75" s="1" t="str">
        <f>編集!CK76</f>
        <v/>
      </c>
      <c r="CD75" s="1" t="str">
        <f>編集!CL76</f>
        <v/>
      </c>
      <c r="CE75" s="1" t="str">
        <f>編集!CM76</f>
        <v/>
      </c>
      <c r="CF75" s="1" t="str">
        <f>編集!CN76</f>
        <v/>
      </c>
    </row>
    <row r="76" spans="1:84" x14ac:dyDescent="0.15">
      <c r="A76" s="33" t="str">
        <f>編集!A77</f>
        <v/>
      </c>
      <c r="B76" s="33" t="str">
        <f>編集!B77</f>
        <v/>
      </c>
      <c r="C76" s="33" t="str">
        <f>編集!H77</f>
        <v/>
      </c>
      <c r="D76" s="33" t="str">
        <f>編集!I77</f>
        <v/>
      </c>
      <c r="E76" s="33" t="str">
        <f>編集!J77</f>
        <v/>
      </c>
      <c r="F76" s="33" t="str">
        <f>編集!K77</f>
        <v/>
      </c>
      <c r="G76" s="33" t="str">
        <f>編集!L77</f>
        <v/>
      </c>
      <c r="H76" s="33" t="str">
        <f>編集!V77</f>
        <v/>
      </c>
      <c r="I76" s="33" t="str">
        <f>編集!M77</f>
        <v/>
      </c>
      <c r="J76" s="33" t="str">
        <f>編集!N77</f>
        <v/>
      </c>
      <c r="K76" s="33" t="str">
        <f>編集!O77</f>
        <v/>
      </c>
      <c r="L76" s="33" t="str">
        <f>編集!P77</f>
        <v/>
      </c>
      <c r="M76" s="33" t="str">
        <f>編集!Y77</f>
        <v/>
      </c>
      <c r="N76" s="33" t="str">
        <f>編集!Z77</f>
        <v/>
      </c>
      <c r="O76" s="33" t="str">
        <f>編集!W77</f>
        <v/>
      </c>
      <c r="P76" s="33" t="str">
        <f>編集!X77</f>
        <v/>
      </c>
      <c r="Q76" s="33"/>
      <c r="R76" s="33" t="str">
        <f>編集!AA77</f>
        <v/>
      </c>
      <c r="S76" s="33" t="str">
        <f>編集!AB77</f>
        <v/>
      </c>
      <c r="T76" s="33" t="str">
        <f>編集!AC77</f>
        <v/>
      </c>
      <c r="U76" s="33" t="str">
        <f>編集!AD77</f>
        <v/>
      </c>
      <c r="V76" s="33" t="str">
        <f>編集!AE77</f>
        <v/>
      </c>
      <c r="W76" s="33" t="str">
        <f>編集!AF77</f>
        <v/>
      </c>
      <c r="X76" s="33" t="str">
        <f>編集!AG77</f>
        <v/>
      </c>
      <c r="Y76" s="33" t="str">
        <f>編集!AH77</f>
        <v/>
      </c>
      <c r="Z76" s="33" t="str">
        <f>編集!AI77</f>
        <v/>
      </c>
      <c r="AA76" s="33" t="str">
        <f>編集!AJ77</f>
        <v/>
      </c>
      <c r="AB76" s="33" t="str">
        <f>編集!AK77</f>
        <v/>
      </c>
      <c r="AC76" s="33" t="str">
        <f>編集!AL77</f>
        <v/>
      </c>
      <c r="AD76" s="33" t="str">
        <f>編集!AM77</f>
        <v/>
      </c>
      <c r="AE76" s="33" t="str">
        <f>編集!AN77</f>
        <v/>
      </c>
      <c r="AF76" s="33" t="str">
        <f>編集!AO77</f>
        <v/>
      </c>
      <c r="AG76" s="33" t="str">
        <f>編集!AP77</f>
        <v/>
      </c>
      <c r="AH76" s="33" t="str">
        <f>編集!AQ77</f>
        <v/>
      </c>
      <c r="AI76" s="33" t="str">
        <f>編集!AR77</f>
        <v/>
      </c>
      <c r="AJ76" s="33" t="str">
        <f>編集!AS77</f>
        <v/>
      </c>
      <c r="AK76" s="33" t="str">
        <f>編集!AT77</f>
        <v/>
      </c>
      <c r="AL76" s="33" t="str">
        <f>編集!AU77</f>
        <v/>
      </c>
      <c r="AM76" s="33" t="str">
        <f>編集!CO77</f>
        <v/>
      </c>
      <c r="AN76" s="33" t="str">
        <f>編集!AV77</f>
        <v/>
      </c>
      <c r="AO76" s="33" t="str">
        <f>編集!AW77</f>
        <v/>
      </c>
      <c r="AP76" s="33" t="str">
        <f>編集!AX77</f>
        <v/>
      </c>
      <c r="AQ76" s="33" t="str">
        <f>編集!AY77</f>
        <v/>
      </c>
      <c r="AR76" s="33" t="str">
        <f>編集!AZ77</f>
        <v/>
      </c>
      <c r="AS76" s="33" t="str">
        <f>編集!BA77</f>
        <v/>
      </c>
      <c r="AT76" s="33" t="str">
        <f>編集!BB77</f>
        <v/>
      </c>
      <c r="AU76" s="33" t="str">
        <f>編集!BC77</f>
        <v/>
      </c>
      <c r="AV76" s="33" t="str">
        <f>編集!BD77</f>
        <v/>
      </c>
      <c r="AW76" s="33" t="str">
        <f>編集!BE77</f>
        <v/>
      </c>
      <c r="AX76" s="33" t="str">
        <f>編集!BF77</f>
        <v/>
      </c>
      <c r="AY76" s="33" t="str">
        <f>編集!BG77</f>
        <v/>
      </c>
      <c r="AZ76" s="33" t="str">
        <f>編集!BH77</f>
        <v/>
      </c>
      <c r="BA76" s="33" t="str">
        <f>編集!BI77</f>
        <v/>
      </c>
      <c r="BB76" s="33" t="str">
        <f>編集!BJ77</f>
        <v/>
      </c>
      <c r="BC76" s="33" t="str">
        <f>編集!BK77</f>
        <v/>
      </c>
      <c r="BD76" s="33" t="str">
        <f>編集!BL77</f>
        <v/>
      </c>
      <c r="BE76" s="33" t="str">
        <f>編集!BM77</f>
        <v/>
      </c>
      <c r="BF76" s="33" t="str">
        <f>編集!BN77</f>
        <v/>
      </c>
      <c r="BG76" s="33" t="str">
        <f>編集!BO77</f>
        <v/>
      </c>
      <c r="BH76" s="33" t="str">
        <f>編集!BP77</f>
        <v/>
      </c>
      <c r="BI76" s="1" t="str">
        <f>編集!BQ77</f>
        <v/>
      </c>
      <c r="BJ76" s="1" t="str">
        <f>編集!BR77</f>
        <v/>
      </c>
      <c r="BK76" s="1" t="str">
        <f>編集!BS77</f>
        <v/>
      </c>
      <c r="BL76" s="1" t="str">
        <f>編集!BT77</f>
        <v/>
      </c>
      <c r="BM76" s="1" t="str">
        <f>編集!BU77</f>
        <v/>
      </c>
      <c r="BN76" s="1" t="str">
        <f>編集!BV77</f>
        <v/>
      </c>
      <c r="BO76" s="1" t="str">
        <f>編集!BW77</f>
        <v/>
      </c>
      <c r="BP76" s="1" t="str">
        <f>編集!BX77</f>
        <v/>
      </c>
      <c r="BQ76" s="1" t="str">
        <f>編集!BY77</f>
        <v/>
      </c>
      <c r="BR76" s="1" t="str">
        <f>編集!BZ77</f>
        <v/>
      </c>
      <c r="BS76" s="1" t="str">
        <f>編集!CA77</f>
        <v/>
      </c>
      <c r="BT76" s="1" t="str">
        <f>編集!CB77</f>
        <v/>
      </c>
      <c r="BU76" s="1" t="str">
        <f>編集!CC77</f>
        <v/>
      </c>
      <c r="BV76" s="1" t="str">
        <f>編集!CD77</f>
        <v/>
      </c>
      <c r="BW76" s="1" t="str">
        <f>編集!CE77</f>
        <v/>
      </c>
      <c r="BX76" s="1" t="str">
        <f>編集!CF77</f>
        <v/>
      </c>
      <c r="BY76" s="1" t="str">
        <f>編集!CG77</f>
        <v/>
      </c>
      <c r="BZ76" s="1" t="str">
        <f>編集!CH77</f>
        <v/>
      </c>
      <c r="CA76" s="1" t="str">
        <f>編集!CI77</f>
        <v/>
      </c>
      <c r="CB76" s="1" t="str">
        <f>編集!CJ77</f>
        <v/>
      </c>
      <c r="CC76" s="1" t="str">
        <f>編集!CK77</f>
        <v/>
      </c>
      <c r="CD76" s="1" t="str">
        <f>編集!CL77</f>
        <v/>
      </c>
      <c r="CE76" s="1" t="str">
        <f>編集!CM77</f>
        <v/>
      </c>
      <c r="CF76" s="1" t="str">
        <f>編集!CN77</f>
        <v/>
      </c>
    </row>
    <row r="77" spans="1:84" x14ac:dyDescent="0.15">
      <c r="A77" s="33" t="str">
        <f>編集!A78</f>
        <v/>
      </c>
      <c r="B77" s="33" t="str">
        <f>編集!B78</f>
        <v/>
      </c>
      <c r="C77" s="33" t="str">
        <f>編集!H78</f>
        <v/>
      </c>
      <c r="D77" s="33" t="str">
        <f>編集!I78</f>
        <v/>
      </c>
      <c r="E77" s="33" t="str">
        <f>編集!J78</f>
        <v/>
      </c>
      <c r="F77" s="33" t="str">
        <f>編集!K78</f>
        <v/>
      </c>
      <c r="G77" s="33" t="str">
        <f>編集!L78</f>
        <v/>
      </c>
      <c r="H77" s="33" t="str">
        <f>編集!V78</f>
        <v/>
      </c>
      <c r="I77" s="33" t="str">
        <f>編集!M78</f>
        <v/>
      </c>
      <c r="J77" s="33" t="str">
        <f>編集!N78</f>
        <v/>
      </c>
      <c r="K77" s="33" t="str">
        <f>編集!O78</f>
        <v/>
      </c>
      <c r="L77" s="33" t="str">
        <f>編集!P78</f>
        <v/>
      </c>
      <c r="M77" s="33" t="str">
        <f>編集!Y78</f>
        <v/>
      </c>
      <c r="N77" s="33" t="str">
        <f>編集!Z78</f>
        <v/>
      </c>
      <c r="O77" s="33" t="str">
        <f>編集!W78</f>
        <v/>
      </c>
      <c r="P77" s="33" t="str">
        <f>編集!X78</f>
        <v/>
      </c>
      <c r="Q77" s="33"/>
      <c r="R77" s="33" t="str">
        <f>編集!AA78</f>
        <v/>
      </c>
      <c r="S77" s="33" t="str">
        <f>編集!AB78</f>
        <v/>
      </c>
      <c r="T77" s="33" t="str">
        <f>編集!AC78</f>
        <v/>
      </c>
      <c r="U77" s="33" t="str">
        <f>編集!AD78</f>
        <v/>
      </c>
      <c r="V77" s="33" t="str">
        <f>編集!AE78</f>
        <v/>
      </c>
      <c r="W77" s="33" t="str">
        <f>編集!AF78</f>
        <v/>
      </c>
      <c r="X77" s="33" t="str">
        <f>編集!AG78</f>
        <v/>
      </c>
      <c r="Y77" s="33" t="str">
        <f>編集!AH78</f>
        <v/>
      </c>
      <c r="Z77" s="33" t="str">
        <f>編集!AI78</f>
        <v/>
      </c>
      <c r="AA77" s="33" t="str">
        <f>編集!AJ78</f>
        <v/>
      </c>
      <c r="AB77" s="33" t="str">
        <f>編集!AK78</f>
        <v/>
      </c>
      <c r="AC77" s="33" t="str">
        <f>編集!AL78</f>
        <v/>
      </c>
      <c r="AD77" s="33" t="str">
        <f>編集!AM78</f>
        <v/>
      </c>
      <c r="AE77" s="33" t="str">
        <f>編集!AN78</f>
        <v/>
      </c>
      <c r="AF77" s="33" t="str">
        <f>編集!AO78</f>
        <v/>
      </c>
      <c r="AG77" s="33" t="str">
        <f>編集!AP78</f>
        <v/>
      </c>
      <c r="AH77" s="33" t="str">
        <f>編集!AQ78</f>
        <v/>
      </c>
      <c r="AI77" s="33" t="str">
        <f>編集!AR78</f>
        <v/>
      </c>
      <c r="AJ77" s="33" t="str">
        <f>編集!AS78</f>
        <v/>
      </c>
      <c r="AK77" s="33" t="str">
        <f>編集!AT78</f>
        <v/>
      </c>
      <c r="AL77" s="33" t="str">
        <f>編集!AU78</f>
        <v/>
      </c>
      <c r="AM77" s="33" t="str">
        <f>編集!CO78</f>
        <v/>
      </c>
      <c r="AN77" s="33" t="str">
        <f>編集!AV78</f>
        <v/>
      </c>
      <c r="AO77" s="33" t="str">
        <f>編集!AW78</f>
        <v/>
      </c>
      <c r="AP77" s="33" t="str">
        <f>編集!AX78</f>
        <v/>
      </c>
      <c r="AQ77" s="33" t="str">
        <f>編集!AY78</f>
        <v/>
      </c>
      <c r="AR77" s="33" t="str">
        <f>編集!AZ78</f>
        <v/>
      </c>
      <c r="AS77" s="33" t="str">
        <f>編集!BA78</f>
        <v/>
      </c>
      <c r="AT77" s="33" t="str">
        <f>編集!BB78</f>
        <v/>
      </c>
      <c r="AU77" s="33" t="str">
        <f>編集!BC78</f>
        <v/>
      </c>
      <c r="AV77" s="33" t="str">
        <f>編集!BD78</f>
        <v/>
      </c>
      <c r="AW77" s="33" t="str">
        <f>編集!BE78</f>
        <v/>
      </c>
      <c r="AX77" s="33" t="str">
        <f>編集!BF78</f>
        <v/>
      </c>
      <c r="AY77" s="33" t="str">
        <f>編集!BG78</f>
        <v/>
      </c>
      <c r="AZ77" s="33" t="str">
        <f>編集!BH78</f>
        <v/>
      </c>
      <c r="BA77" s="33" t="str">
        <f>編集!BI78</f>
        <v/>
      </c>
      <c r="BB77" s="33" t="str">
        <f>編集!BJ78</f>
        <v/>
      </c>
      <c r="BC77" s="33" t="str">
        <f>編集!BK78</f>
        <v/>
      </c>
      <c r="BD77" s="33" t="str">
        <f>編集!BL78</f>
        <v/>
      </c>
      <c r="BE77" s="33" t="str">
        <f>編集!BM78</f>
        <v/>
      </c>
      <c r="BF77" s="33" t="str">
        <f>編集!BN78</f>
        <v/>
      </c>
      <c r="BG77" s="33" t="str">
        <f>編集!BO78</f>
        <v/>
      </c>
      <c r="BH77" s="33" t="str">
        <f>編集!BP78</f>
        <v/>
      </c>
      <c r="BI77" s="1" t="str">
        <f>編集!BQ78</f>
        <v/>
      </c>
      <c r="BJ77" s="1" t="str">
        <f>編集!BR78</f>
        <v/>
      </c>
      <c r="BK77" s="1" t="str">
        <f>編集!BS78</f>
        <v/>
      </c>
      <c r="BL77" s="1" t="str">
        <f>編集!BT78</f>
        <v/>
      </c>
      <c r="BM77" s="1" t="str">
        <f>編集!BU78</f>
        <v/>
      </c>
      <c r="BN77" s="1" t="str">
        <f>編集!BV78</f>
        <v/>
      </c>
      <c r="BO77" s="1" t="str">
        <f>編集!BW78</f>
        <v/>
      </c>
      <c r="BP77" s="1" t="str">
        <f>編集!BX78</f>
        <v/>
      </c>
      <c r="BQ77" s="1" t="str">
        <f>編集!BY78</f>
        <v/>
      </c>
      <c r="BR77" s="1" t="str">
        <f>編集!BZ78</f>
        <v/>
      </c>
      <c r="BS77" s="1" t="str">
        <f>編集!CA78</f>
        <v/>
      </c>
      <c r="BT77" s="1" t="str">
        <f>編集!CB78</f>
        <v/>
      </c>
      <c r="BU77" s="1" t="str">
        <f>編集!CC78</f>
        <v/>
      </c>
      <c r="BV77" s="1" t="str">
        <f>編集!CD78</f>
        <v/>
      </c>
      <c r="BW77" s="1" t="str">
        <f>編集!CE78</f>
        <v/>
      </c>
      <c r="BX77" s="1" t="str">
        <f>編集!CF78</f>
        <v/>
      </c>
      <c r="BY77" s="1" t="str">
        <f>編集!CG78</f>
        <v/>
      </c>
      <c r="BZ77" s="1" t="str">
        <f>編集!CH78</f>
        <v/>
      </c>
      <c r="CA77" s="1" t="str">
        <f>編集!CI78</f>
        <v/>
      </c>
      <c r="CB77" s="1" t="str">
        <f>編集!CJ78</f>
        <v/>
      </c>
      <c r="CC77" s="1" t="str">
        <f>編集!CK78</f>
        <v/>
      </c>
      <c r="CD77" s="1" t="str">
        <f>編集!CL78</f>
        <v/>
      </c>
      <c r="CE77" s="1" t="str">
        <f>編集!CM78</f>
        <v/>
      </c>
      <c r="CF77" s="1" t="str">
        <f>編集!CN78</f>
        <v/>
      </c>
    </row>
    <row r="78" spans="1:84" x14ac:dyDescent="0.15">
      <c r="A78" s="33" t="str">
        <f>編集!A79</f>
        <v/>
      </c>
      <c r="B78" s="33" t="str">
        <f>編集!B79</f>
        <v/>
      </c>
      <c r="C78" s="33" t="str">
        <f>編集!H79</f>
        <v/>
      </c>
      <c r="D78" s="33" t="str">
        <f>編集!I79</f>
        <v/>
      </c>
      <c r="E78" s="33" t="str">
        <f>編集!J79</f>
        <v/>
      </c>
      <c r="F78" s="33" t="str">
        <f>編集!K79</f>
        <v/>
      </c>
      <c r="G78" s="33" t="str">
        <f>編集!L79</f>
        <v/>
      </c>
      <c r="H78" s="33" t="str">
        <f>編集!V79</f>
        <v/>
      </c>
      <c r="I78" s="33" t="str">
        <f>編集!M79</f>
        <v/>
      </c>
      <c r="J78" s="33" t="str">
        <f>編集!N79</f>
        <v/>
      </c>
      <c r="K78" s="33" t="str">
        <f>編集!O79</f>
        <v/>
      </c>
      <c r="L78" s="33" t="str">
        <f>編集!P79</f>
        <v/>
      </c>
      <c r="M78" s="33" t="str">
        <f>編集!Y79</f>
        <v/>
      </c>
      <c r="N78" s="33" t="str">
        <f>編集!Z79</f>
        <v/>
      </c>
      <c r="O78" s="33" t="str">
        <f>編集!W79</f>
        <v/>
      </c>
      <c r="P78" s="33" t="str">
        <f>編集!X79</f>
        <v/>
      </c>
      <c r="Q78" s="33"/>
      <c r="R78" s="33" t="str">
        <f>編集!AA79</f>
        <v/>
      </c>
      <c r="S78" s="33" t="str">
        <f>編集!AB79</f>
        <v/>
      </c>
      <c r="T78" s="33" t="str">
        <f>編集!AC79</f>
        <v/>
      </c>
      <c r="U78" s="33" t="str">
        <f>編集!AD79</f>
        <v/>
      </c>
      <c r="V78" s="33" t="str">
        <f>編集!AE79</f>
        <v/>
      </c>
      <c r="W78" s="33" t="str">
        <f>編集!AF79</f>
        <v/>
      </c>
      <c r="X78" s="33" t="str">
        <f>編集!AG79</f>
        <v/>
      </c>
      <c r="Y78" s="33" t="str">
        <f>編集!AH79</f>
        <v/>
      </c>
      <c r="Z78" s="33" t="str">
        <f>編集!AI79</f>
        <v/>
      </c>
      <c r="AA78" s="33" t="str">
        <f>編集!AJ79</f>
        <v/>
      </c>
      <c r="AB78" s="33" t="str">
        <f>編集!AK79</f>
        <v/>
      </c>
      <c r="AC78" s="33" t="str">
        <f>編集!AL79</f>
        <v/>
      </c>
      <c r="AD78" s="33" t="str">
        <f>編集!AM79</f>
        <v/>
      </c>
      <c r="AE78" s="33" t="str">
        <f>編集!AN79</f>
        <v/>
      </c>
      <c r="AF78" s="33" t="str">
        <f>編集!AO79</f>
        <v/>
      </c>
      <c r="AG78" s="33" t="str">
        <f>編集!AP79</f>
        <v/>
      </c>
      <c r="AH78" s="33" t="str">
        <f>編集!AQ79</f>
        <v/>
      </c>
      <c r="AI78" s="33" t="str">
        <f>編集!AR79</f>
        <v/>
      </c>
      <c r="AJ78" s="33" t="str">
        <f>編集!AS79</f>
        <v/>
      </c>
      <c r="AK78" s="33" t="str">
        <f>編集!AT79</f>
        <v/>
      </c>
      <c r="AL78" s="33" t="str">
        <f>編集!AU79</f>
        <v/>
      </c>
      <c r="AM78" s="33" t="str">
        <f>編集!CO79</f>
        <v/>
      </c>
      <c r="AN78" s="33" t="str">
        <f>編集!AV79</f>
        <v/>
      </c>
      <c r="AO78" s="33" t="str">
        <f>編集!AW79</f>
        <v/>
      </c>
      <c r="AP78" s="33" t="str">
        <f>編集!AX79</f>
        <v/>
      </c>
      <c r="AQ78" s="33" t="str">
        <f>編集!AY79</f>
        <v/>
      </c>
      <c r="AR78" s="33" t="str">
        <f>編集!AZ79</f>
        <v/>
      </c>
      <c r="AS78" s="33" t="str">
        <f>編集!BA79</f>
        <v/>
      </c>
      <c r="AT78" s="33" t="str">
        <f>編集!BB79</f>
        <v/>
      </c>
      <c r="AU78" s="33" t="str">
        <f>編集!BC79</f>
        <v/>
      </c>
      <c r="AV78" s="33" t="str">
        <f>編集!BD79</f>
        <v/>
      </c>
      <c r="AW78" s="33" t="str">
        <f>編集!BE79</f>
        <v/>
      </c>
      <c r="AX78" s="33" t="str">
        <f>編集!BF79</f>
        <v/>
      </c>
      <c r="AY78" s="33" t="str">
        <f>編集!BG79</f>
        <v/>
      </c>
      <c r="AZ78" s="33" t="str">
        <f>編集!BH79</f>
        <v/>
      </c>
      <c r="BA78" s="33" t="str">
        <f>編集!BI79</f>
        <v/>
      </c>
      <c r="BB78" s="33" t="str">
        <f>編集!BJ79</f>
        <v/>
      </c>
      <c r="BC78" s="33" t="str">
        <f>編集!BK79</f>
        <v/>
      </c>
      <c r="BD78" s="33" t="str">
        <f>編集!BL79</f>
        <v/>
      </c>
      <c r="BE78" s="33" t="str">
        <f>編集!BM79</f>
        <v/>
      </c>
      <c r="BF78" s="33" t="str">
        <f>編集!BN79</f>
        <v/>
      </c>
      <c r="BG78" s="33" t="str">
        <f>編集!BO79</f>
        <v/>
      </c>
      <c r="BH78" s="33" t="str">
        <f>編集!BP79</f>
        <v/>
      </c>
      <c r="BI78" s="1" t="str">
        <f>編集!BQ79</f>
        <v/>
      </c>
      <c r="BJ78" s="1" t="str">
        <f>編集!BR79</f>
        <v/>
      </c>
      <c r="BK78" s="1" t="str">
        <f>編集!BS79</f>
        <v/>
      </c>
      <c r="BL78" s="1" t="str">
        <f>編集!BT79</f>
        <v/>
      </c>
      <c r="BM78" s="1" t="str">
        <f>編集!BU79</f>
        <v/>
      </c>
      <c r="BN78" s="1" t="str">
        <f>編集!BV79</f>
        <v/>
      </c>
      <c r="BO78" s="1" t="str">
        <f>編集!BW79</f>
        <v/>
      </c>
      <c r="BP78" s="1" t="str">
        <f>編集!BX79</f>
        <v/>
      </c>
      <c r="BQ78" s="1" t="str">
        <f>編集!BY79</f>
        <v/>
      </c>
      <c r="BR78" s="1" t="str">
        <f>編集!BZ79</f>
        <v/>
      </c>
      <c r="BS78" s="1" t="str">
        <f>編集!CA79</f>
        <v/>
      </c>
      <c r="BT78" s="1" t="str">
        <f>編集!CB79</f>
        <v/>
      </c>
      <c r="BU78" s="1" t="str">
        <f>編集!CC79</f>
        <v/>
      </c>
      <c r="BV78" s="1" t="str">
        <f>編集!CD79</f>
        <v/>
      </c>
      <c r="BW78" s="1" t="str">
        <f>編集!CE79</f>
        <v/>
      </c>
      <c r="BX78" s="1" t="str">
        <f>編集!CF79</f>
        <v/>
      </c>
      <c r="BY78" s="1" t="str">
        <f>編集!CG79</f>
        <v/>
      </c>
      <c r="BZ78" s="1" t="str">
        <f>編集!CH79</f>
        <v/>
      </c>
      <c r="CA78" s="1" t="str">
        <f>編集!CI79</f>
        <v/>
      </c>
      <c r="CB78" s="1" t="str">
        <f>編集!CJ79</f>
        <v/>
      </c>
      <c r="CC78" s="1" t="str">
        <f>編集!CK79</f>
        <v/>
      </c>
      <c r="CD78" s="1" t="str">
        <f>編集!CL79</f>
        <v/>
      </c>
      <c r="CE78" s="1" t="str">
        <f>編集!CM79</f>
        <v/>
      </c>
      <c r="CF78" s="1" t="str">
        <f>編集!CN79</f>
        <v/>
      </c>
    </row>
    <row r="79" spans="1:84" x14ac:dyDescent="0.15">
      <c r="A79" s="33" t="str">
        <f>編集!A80</f>
        <v/>
      </c>
      <c r="B79" s="33" t="str">
        <f>編集!B80</f>
        <v/>
      </c>
      <c r="C79" s="33" t="str">
        <f>編集!H80</f>
        <v/>
      </c>
      <c r="D79" s="33" t="str">
        <f>編集!I80</f>
        <v/>
      </c>
      <c r="E79" s="33" t="str">
        <f>編集!J80</f>
        <v/>
      </c>
      <c r="F79" s="33" t="str">
        <f>編集!K80</f>
        <v/>
      </c>
      <c r="G79" s="33" t="str">
        <f>編集!L80</f>
        <v/>
      </c>
      <c r="H79" s="33" t="str">
        <f>編集!V80</f>
        <v/>
      </c>
      <c r="I79" s="33" t="str">
        <f>編集!M80</f>
        <v/>
      </c>
      <c r="J79" s="33" t="str">
        <f>編集!N80</f>
        <v/>
      </c>
      <c r="K79" s="33" t="str">
        <f>編集!O80</f>
        <v/>
      </c>
      <c r="L79" s="33" t="str">
        <f>編集!P80</f>
        <v/>
      </c>
      <c r="M79" s="33" t="str">
        <f>編集!Y80</f>
        <v/>
      </c>
      <c r="N79" s="33" t="str">
        <f>編集!Z80</f>
        <v/>
      </c>
      <c r="O79" s="33" t="str">
        <f>編集!W80</f>
        <v/>
      </c>
      <c r="P79" s="33" t="str">
        <f>編集!X80</f>
        <v/>
      </c>
      <c r="Q79" s="33"/>
      <c r="R79" s="33" t="str">
        <f>編集!AA80</f>
        <v/>
      </c>
      <c r="S79" s="33" t="str">
        <f>編集!AB80</f>
        <v/>
      </c>
      <c r="T79" s="33" t="str">
        <f>編集!AC80</f>
        <v/>
      </c>
      <c r="U79" s="33" t="str">
        <f>編集!AD80</f>
        <v/>
      </c>
      <c r="V79" s="33" t="str">
        <f>編集!AE80</f>
        <v/>
      </c>
      <c r="W79" s="33" t="str">
        <f>編集!AF80</f>
        <v/>
      </c>
      <c r="X79" s="33" t="str">
        <f>編集!AG80</f>
        <v/>
      </c>
      <c r="Y79" s="33" t="str">
        <f>編集!AH80</f>
        <v/>
      </c>
      <c r="Z79" s="33" t="str">
        <f>編集!AI80</f>
        <v/>
      </c>
      <c r="AA79" s="33" t="str">
        <f>編集!AJ80</f>
        <v/>
      </c>
      <c r="AB79" s="33" t="str">
        <f>編集!AK80</f>
        <v/>
      </c>
      <c r="AC79" s="33" t="str">
        <f>編集!AL80</f>
        <v/>
      </c>
      <c r="AD79" s="33" t="str">
        <f>編集!AM80</f>
        <v/>
      </c>
      <c r="AE79" s="33" t="str">
        <f>編集!AN80</f>
        <v/>
      </c>
      <c r="AF79" s="33" t="str">
        <f>編集!AO80</f>
        <v/>
      </c>
      <c r="AG79" s="33" t="str">
        <f>編集!AP80</f>
        <v/>
      </c>
      <c r="AH79" s="33" t="str">
        <f>編集!AQ80</f>
        <v/>
      </c>
      <c r="AI79" s="33" t="str">
        <f>編集!AR80</f>
        <v/>
      </c>
      <c r="AJ79" s="33" t="str">
        <f>編集!AS80</f>
        <v/>
      </c>
      <c r="AK79" s="33" t="str">
        <f>編集!AT80</f>
        <v/>
      </c>
      <c r="AL79" s="33" t="str">
        <f>編集!AU80</f>
        <v/>
      </c>
      <c r="AM79" s="33" t="str">
        <f>編集!CO80</f>
        <v/>
      </c>
      <c r="AN79" s="33" t="str">
        <f>編集!AV80</f>
        <v/>
      </c>
      <c r="AO79" s="33" t="str">
        <f>編集!AW80</f>
        <v/>
      </c>
      <c r="AP79" s="33" t="str">
        <f>編集!AX80</f>
        <v/>
      </c>
      <c r="AQ79" s="33" t="str">
        <f>編集!AY80</f>
        <v/>
      </c>
      <c r="AR79" s="33" t="str">
        <f>編集!AZ80</f>
        <v/>
      </c>
      <c r="AS79" s="33" t="str">
        <f>編集!BA80</f>
        <v/>
      </c>
      <c r="AT79" s="33" t="str">
        <f>編集!BB80</f>
        <v/>
      </c>
      <c r="AU79" s="33" t="str">
        <f>編集!BC80</f>
        <v/>
      </c>
      <c r="AV79" s="33" t="str">
        <f>編集!BD80</f>
        <v/>
      </c>
      <c r="AW79" s="33" t="str">
        <f>編集!BE80</f>
        <v/>
      </c>
      <c r="AX79" s="33" t="str">
        <f>編集!BF80</f>
        <v/>
      </c>
      <c r="AY79" s="33" t="str">
        <f>編集!BG80</f>
        <v/>
      </c>
      <c r="AZ79" s="33" t="str">
        <f>編集!BH80</f>
        <v/>
      </c>
      <c r="BA79" s="33" t="str">
        <f>編集!BI80</f>
        <v/>
      </c>
      <c r="BB79" s="33" t="str">
        <f>編集!BJ80</f>
        <v/>
      </c>
      <c r="BC79" s="33" t="str">
        <f>編集!BK80</f>
        <v/>
      </c>
      <c r="BD79" s="33" t="str">
        <f>編集!BL80</f>
        <v/>
      </c>
      <c r="BE79" s="33" t="str">
        <f>編集!BM80</f>
        <v/>
      </c>
      <c r="BF79" s="33" t="str">
        <f>編集!BN80</f>
        <v/>
      </c>
      <c r="BG79" s="33" t="str">
        <f>編集!BO80</f>
        <v/>
      </c>
      <c r="BH79" s="33" t="str">
        <f>編集!BP80</f>
        <v/>
      </c>
      <c r="BI79" s="1" t="str">
        <f>編集!BQ80</f>
        <v/>
      </c>
      <c r="BJ79" s="1" t="str">
        <f>編集!BR80</f>
        <v/>
      </c>
      <c r="BK79" s="1" t="str">
        <f>編集!BS80</f>
        <v/>
      </c>
      <c r="BL79" s="1" t="str">
        <f>編集!BT80</f>
        <v/>
      </c>
      <c r="BM79" s="1" t="str">
        <f>編集!BU80</f>
        <v/>
      </c>
      <c r="BN79" s="1" t="str">
        <f>編集!BV80</f>
        <v/>
      </c>
      <c r="BO79" s="1" t="str">
        <f>編集!BW80</f>
        <v/>
      </c>
      <c r="BP79" s="1" t="str">
        <f>編集!BX80</f>
        <v/>
      </c>
      <c r="BQ79" s="1" t="str">
        <f>編集!BY80</f>
        <v/>
      </c>
      <c r="BR79" s="1" t="str">
        <f>編集!BZ80</f>
        <v/>
      </c>
      <c r="BS79" s="1" t="str">
        <f>編集!CA80</f>
        <v/>
      </c>
      <c r="BT79" s="1" t="str">
        <f>編集!CB80</f>
        <v/>
      </c>
      <c r="BU79" s="1" t="str">
        <f>編集!CC80</f>
        <v/>
      </c>
      <c r="BV79" s="1" t="str">
        <f>編集!CD80</f>
        <v/>
      </c>
      <c r="BW79" s="1" t="str">
        <f>編集!CE80</f>
        <v/>
      </c>
      <c r="BX79" s="1" t="str">
        <f>編集!CF80</f>
        <v/>
      </c>
      <c r="BY79" s="1" t="str">
        <f>編集!CG80</f>
        <v/>
      </c>
      <c r="BZ79" s="1" t="str">
        <f>編集!CH80</f>
        <v/>
      </c>
      <c r="CA79" s="1" t="str">
        <f>編集!CI80</f>
        <v/>
      </c>
      <c r="CB79" s="1" t="str">
        <f>編集!CJ80</f>
        <v/>
      </c>
      <c r="CC79" s="1" t="str">
        <f>編集!CK80</f>
        <v/>
      </c>
      <c r="CD79" s="1" t="str">
        <f>編集!CL80</f>
        <v/>
      </c>
      <c r="CE79" s="1" t="str">
        <f>編集!CM80</f>
        <v/>
      </c>
      <c r="CF79" s="1" t="str">
        <f>編集!CN80</f>
        <v/>
      </c>
    </row>
    <row r="80" spans="1:84" x14ac:dyDescent="0.15">
      <c r="A80" s="33" t="str">
        <f>編集!A81</f>
        <v/>
      </c>
      <c r="B80" s="33" t="str">
        <f>編集!B81</f>
        <v/>
      </c>
      <c r="C80" s="33" t="str">
        <f>編集!H81</f>
        <v/>
      </c>
      <c r="D80" s="33" t="str">
        <f>編集!I81</f>
        <v/>
      </c>
      <c r="E80" s="33" t="str">
        <f>編集!J81</f>
        <v/>
      </c>
      <c r="F80" s="33" t="str">
        <f>編集!K81</f>
        <v/>
      </c>
      <c r="G80" s="33" t="str">
        <f>編集!L81</f>
        <v/>
      </c>
      <c r="H80" s="33" t="str">
        <f>編集!V81</f>
        <v/>
      </c>
      <c r="I80" s="33" t="str">
        <f>編集!M81</f>
        <v/>
      </c>
      <c r="J80" s="33" t="str">
        <f>編集!N81</f>
        <v/>
      </c>
      <c r="K80" s="33" t="str">
        <f>編集!O81</f>
        <v/>
      </c>
      <c r="L80" s="33" t="str">
        <f>編集!P81</f>
        <v/>
      </c>
      <c r="M80" s="33" t="str">
        <f>編集!Y81</f>
        <v/>
      </c>
      <c r="N80" s="33" t="str">
        <f>編集!Z81</f>
        <v/>
      </c>
      <c r="O80" s="33" t="str">
        <f>編集!W81</f>
        <v/>
      </c>
      <c r="P80" s="33" t="str">
        <f>編集!X81</f>
        <v/>
      </c>
      <c r="Q80" s="33"/>
      <c r="R80" s="33" t="str">
        <f>編集!AA81</f>
        <v/>
      </c>
      <c r="S80" s="33" t="str">
        <f>編集!AB81</f>
        <v/>
      </c>
      <c r="T80" s="33" t="str">
        <f>編集!AC81</f>
        <v/>
      </c>
      <c r="U80" s="33" t="str">
        <f>編集!AD81</f>
        <v/>
      </c>
      <c r="V80" s="33" t="str">
        <f>編集!AE81</f>
        <v/>
      </c>
      <c r="W80" s="33" t="str">
        <f>編集!AF81</f>
        <v/>
      </c>
      <c r="X80" s="33" t="str">
        <f>編集!AG81</f>
        <v/>
      </c>
      <c r="Y80" s="33" t="str">
        <f>編集!AH81</f>
        <v/>
      </c>
      <c r="Z80" s="33" t="str">
        <f>編集!AI81</f>
        <v/>
      </c>
      <c r="AA80" s="33" t="str">
        <f>編集!AJ81</f>
        <v/>
      </c>
      <c r="AB80" s="33" t="str">
        <f>編集!AK81</f>
        <v/>
      </c>
      <c r="AC80" s="33" t="str">
        <f>編集!AL81</f>
        <v/>
      </c>
      <c r="AD80" s="33" t="str">
        <f>編集!AM81</f>
        <v/>
      </c>
      <c r="AE80" s="33" t="str">
        <f>編集!AN81</f>
        <v/>
      </c>
      <c r="AF80" s="33" t="str">
        <f>編集!AO81</f>
        <v/>
      </c>
      <c r="AG80" s="33" t="str">
        <f>編集!AP81</f>
        <v/>
      </c>
      <c r="AH80" s="33" t="str">
        <f>編集!AQ81</f>
        <v/>
      </c>
      <c r="AI80" s="33" t="str">
        <f>編集!AR81</f>
        <v/>
      </c>
      <c r="AJ80" s="33" t="str">
        <f>編集!AS81</f>
        <v/>
      </c>
      <c r="AK80" s="33" t="str">
        <f>編集!AT81</f>
        <v/>
      </c>
      <c r="AL80" s="33" t="str">
        <f>編集!AU81</f>
        <v/>
      </c>
      <c r="AM80" s="33" t="str">
        <f>編集!CO81</f>
        <v/>
      </c>
      <c r="AN80" s="33" t="str">
        <f>編集!AV81</f>
        <v/>
      </c>
      <c r="AO80" s="33" t="str">
        <f>編集!AW81</f>
        <v/>
      </c>
      <c r="AP80" s="33" t="str">
        <f>編集!AX81</f>
        <v/>
      </c>
      <c r="AQ80" s="33" t="str">
        <f>編集!AY81</f>
        <v/>
      </c>
      <c r="AR80" s="33" t="str">
        <f>編集!AZ81</f>
        <v/>
      </c>
      <c r="AS80" s="33" t="str">
        <f>編集!BA81</f>
        <v/>
      </c>
      <c r="AT80" s="33" t="str">
        <f>編集!BB81</f>
        <v/>
      </c>
      <c r="AU80" s="33" t="str">
        <f>編集!BC81</f>
        <v/>
      </c>
      <c r="AV80" s="33" t="str">
        <f>編集!BD81</f>
        <v/>
      </c>
      <c r="AW80" s="33" t="str">
        <f>編集!BE81</f>
        <v/>
      </c>
      <c r="AX80" s="33" t="str">
        <f>編集!BF81</f>
        <v/>
      </c>
      <c r="AY80" s="33" t="str">
        <f>編集!BG81</f>
        <v/>
      </c>
      <c r="AZ80" s="33" t="str">
        <f>編集!BH81</f>
        <v/>
      </c>
      <c r="BA80" s="33" t="str">
        <f>編集!BI81</f>
        <v/>
      </c>
      <c r="BB80" s="33" t="str">
        <f>編集!BJ81</f>
        <v/>
      </c>
      <c r="BC80" s="33" t="str">
        <f>編集!BK81</f>
        <v/>
      </c>
      <c r="BD80" s="33" t="str">
        <f>編集!BL81</f>
        <v/>
      </c>
      <c r="BE80" s="33" t="str">
        <f>編集!BM81</f>
        <v/>
      </c>
      <c r="BF80" s="33" t="str">
        <f>編集!BN81</f>
        <v/>
      </c>
      <c r="BG80" s="33" t="str">
        <f>編集!BO81</f>
        <v/>
      </c>
      <c r="BH80" s="33" t="str">
        <f>編集!BP81</f>
        <v/>
      </c>
      <c r="BI80" s="1" t="str">
        <f>編集!BQ81</f>
        <v/>
      </c>
      <c r="BJ80" s="1" t="str">
        <f>編集!BR81</f>
        <v/>
      </c>
      <c r="BK80" s="1" t="str">
        <f>編集!BS81</f>
        <v/>
      </c>
      <c r="BL80" s="1" t="str">
        <f>編集!BT81</f>
        <v/>
      </c>
      <c r="BM80" s="1" t="str">
        <f>編集!BU81</f>
        <v/>
      </c>
      <c r="BN80" s="1" t="str">
        <f>編集!BV81</f>
        <v/>
      </c>
      <c r="BO80" s="1" t="str">
        <f>編集!BW81</f>
        <v/>
      </c>
      <c r="BP80" s="1" t="str">
        <f>編集!BX81</f>
        <v/>
      </c>
      <c r="BQ80" s="1" t="str">
        <f>編集!BY81</f>
        <v/>
      </c>
      <c r="BR80" s="1" t="str">
        <f>編集!BZ81</f>
        <v/>
      </c>
      <c r="BS80" s="1" t="str">
        <f>編集!CA81</f>
        <v/>
      </c>
      <c r="BT80" s="1" t="str">
        <f>編集!CB81</f>
        <v/>
      </c>
      <c r="BU80" s="1" t="str">
        <f>編集!CC81</f>
        <v/>
      </c>
      <c r="BV80" s="1" t="str">
        <f>編集!CD81</f>
        <v/>
      </c>
      <c r="BW80" s="1" t="str">
        <f>編集!CE81</f>
        <v/>
      </c>
      <c r="BX80" s="1" t="str">
        <f>編集!CF81</f>
        <v/>
      </c>
      <c r="BY80" s="1" t="str">
        <f>編集!CG81</f>
        <v/>
      </c>
      <c r="BZ80" s="1" t="str">
        <f>編集!CH81</f>
        <v/>
      </c>
      <c r="CA80" s="1" t="str">
        <f>編集!CI81</f>
        <v/>
      </c>
      <c r="CB80" s="1" t="str">
        <f>編集!CJ81</f>
        <v/>
      </c>
      <c r="CC80" s="1" t="str">
        <f>編集!CK81</f>
        <v/>
      </c>
      <c r="CD80" s="1" t="str">
        <f>編集!CL81</f>
        <v/>
      </c>
      <c r="CE80" s="1" t="str">
        <f>編集!CM81</f>
        <v/>
      </c>
      <c r="CF80" s="1" t="str">
        <f>編集!CN81</f>
        <v/>
      </c>
    </row>
    <row r="81" spans="1:84" x14ac:dyDescent="0.15">
      <c r="A81" s="33" t="str">
        <f>編集!A82</f>
        <v/>
      </c>
      <c r="B81" s="33" t="str">
        <f>編集!B82</f>
        <v/>
      </c>
      <c r="C81" s="33" t="str">
        <f>編集!H82</f>
        <v/>
      </c>
      <c r="D81" s="33" t="str">
        <f>編集!I82</f>
        <v/>
      </c>
      <c r="E81" s="33" t="str">
        <f>編集!J82</f>
        <v/>
      </c>
      <c r="F81" s="33" t="str">
        <f>編集!K82</f>
        <v/>
      </c>
      <c r="G81" s="33" t="str">
        <f>編集!L82</f>
        <v/>
      </c>
      <c r="H81" s="33" t="str">
        <f>編集!V82</f>
        <v/>
      </c>
      <c r="I81" s="33" t="str">
        <f>編集!M82</f>
        <v/>
      </c>
      <c r="J81" s="33" t="str">
        <f>編集!N82</f>
        <v/>
      </c>
      <c r="K81" s="33" t="str">
        <f>編集!O82</f>
        <v/>
      </c>
      <c r="L81" s="33" t="str">
        <f>編集!P82</f>
        <v/>
      </c>
      <c r="M81" s="33" t="str">
        <f>編集!Y82</f>
        <v/>
      </c>
      <c r="N81" s="33" t="str">
        <f>編集!Z82</f>
        <v/>
      </c>
      <c r="O81" s="33" t="str">
        <f>編集!W82</f>
        <v/>
      </c>
      <c r="P81" s="33" t="str">
        <f>編集!X82</f>
        <v/>
      </c>
      <c r="Q81" s="33"/>
      <c r="R81" s="33" t="str">
        <f>編集!AA82</f>
        <v/>
      </c>
      <c r="S81" s="33" t="str">
        <f>編集!AB82</f>
        <v/>
      </c>
      <c r="T81" s="33" t="str">
        <f>編集!AC82</f>
        <v/>
      </c>
      <c r="U81" s="33" t="str">
        <f>編集!AD82</f>
        <v/>
      </c>
      <c r="V81" s="33" t="str">
        <f>編集!AE82</f>
        <v/>
      </c>
      <c r="W81" s="33" t="str">
        <f>編集!AF82</f>
        <v/>
      </c>
      <c r="X81" s="33" t="str">
        <f>編集!AG82</f>
        <v/>
      </c>
      <c r="Y81" s="33" t="str">
        <f>編集!AH82</f>
        <v/>
      </c>
      <c r="Z81" s="33" t="str">
        <f>編集!AI82</f>
        <v/>
      </c>
      <c r="AA81" s="33" t="str">
        <f>編集!AJ82</f>
        <v/>
      </c>
      <c r="AB81" s="33" t="str">
        <f>編集!AK82</f>
        <v/>
      </c>
      <c r="AC81" s="33" t="str">
        <f>編集!AL82</f>
        <v/>
      </c>
      <c r="AD81" s="33" t="str">
        <f>編集!AM82</f>
        <v/>
      </c>
      <c r="AE81" s="33" t="str">
        <f>編集!AN82</f>
        <v/>
      </c>
      <c r="AF81" s="33" t="str">
        <f>編集!AO82</f>
        <v/>
      </c>
      <c r="AG81" s="33" t="str">
        <f>編集!AP82</f>
        <v/>
      </c>
      <c r="AH81" s="33" t="str">
        <f>編集!AQ82</f>
        <v/>
      </c>
      <c r="AI81" s="33" t="str">
        <f>編集!AR82</f>
        <v/>
      </c>
      <c r="AJ81" s="33" t="str">
        <f>編集!AS82</f>
        <v/>
      </c>
      <c r="AK81" s="33" t="str">
        <f>編集!AT82</f>
        <v/>
      </c>
      <c r="AL81" s="33" t="str">
        <f>編集!AU82</f>
        <v/>
      </c>
      <c r="AM81" s="33" t="str">
        <f>編集!CO82</f>
        <v/>
      </c>
      <c r="AN81" s="33" t="str">
        <f>編集!AV82</f>
        <v/>
      </c>
      <c r="AO81" s="33" t="str">
        <f>編集!AW82</f>
        <v/>
      </c>
      <c r="AP81" s="33" t="str">
        <f>編集!AX82</f>
        <v/>
      </c>
      <c r="AQ81" s="33" t="str">
        <f>編集!AY82</f>
        <v/>
      </c>
      <c r="AR81" s="33" t="str">
        <f>編集!AZ82</f>
        <v/>
      </c>
      <c r="AS81" s="33" t="str">
        <f>編集!BA82</f>
        <v/>
      </c>
      <c r="AT81" s="33" t="str">
        <f>編集!BB82</f>
        <v/>
      </c>
      <c r="AU81" s="33" t="str">
        <f>編集!BC82</f>
        <v/>
      </c>
      <c r="AV81" s="33" t="str">
        <f>編集!BD82</f>
        <v/>
      </c>
      <c r="AW81" s="33" t="str">
        <f>編集!BE82</f>
        <v/>
      </c>
      <c r="AX81" s="33" t="str">
        <f>編集!BF82</f>
        <v/>
      </c>
      <c r="AY81" s="33" t="str">
        <f>編集!BG82</f>
        <v/>
      </c>
      <c r="AZ81" s="33" t="str">
        <f>編集!BH82</f>
        <v/>
      </c>
      <c r="BA81" s="33" t="str">
        <f>編集!BI82</f>
        <v/>
      </c>
      <c r="BB81" s="33" t="str">
        <f>編集!BJ82</f>
        <v/>
      </c>
      <c r="BC81" s="33" t="str">
        <f>編集!BK82</f>
        <v/>
      </c>
      <c r="BD81" s="33" t="str">
        <f>編集!BL82</f>
        <v/>
      </c>
      <c r="BE81" s="33" t="str">
        <f>編集!BM82</f>
        <v/>
      </c>
      <c r="BF81" s="33" t="str">
        <f>編集!BN82</f>
        <v/>
      </c>
      <c r="BG81" s="33" t="str">
        <f>編集!BO82</f>
        <v/>
      </c>
      <c r="BH81" s="33" t="str">
        <f>編集!BP82</f>
        <v/>
      </c>
      <c r="BI81" s="1" t="str">
        <f>編集!BQ82</f>
        <v/>
      </c>
      <c r="BJ81" s="1" t="str">
        <f>編集!BR82</f>
        <v/>
      </c>
      <c r="BK81" s="1" t="str">
        <f>編集!BS82</f>
        <v/>
      </c>
      <c r="BL81" s="1" t="str">
        <f>編集!BT82</f>
        <v/>
      </c>
      <c r="BM81" s="1" t="str">
        <f>編集!BU82</f>
        <v/>
      </c>
      <c r="BN81" s="1" t="str">
        <f>編集!BV82</f>
        <v/>
      </c>
      <c r="BO81" s="1" t="str">
        <f>編集!BW82</f>
        <v/>
      </c>
      <c r="BP81" s="1" t="str">
        <f>編集!BX82</f>
        <v/>
      </c>
      <c r="BQ81" s="1" t="str">
        <f>編集!BY82</f>
        <v/>
      </c>
      <c r="BR81" s="1" t="str">
        <f>編集!BZ82</f>
        <v/>
      </c>
      <c r="BS81" s="1" t="str">
        <f>編集!CA82</f>
        <v/>
      </c>
      <c r="BT81" s="1" t="str">
        <f>編集!CB82</f>
        <v/>
      </c>
      <c r="BU81" s="1" t="str">
        <f>編集!CC82</f>
        <v/>
      </c>
      <c r="BV81" s="1" t="str">
        <f>編集!CD82</f>
        <v/>
      </c>
      <c r="BW81" s="1" t="str">
        <f>編集!CE82</f>
        <v/>
      </c>
      <c r="BX81" s="1" t="str">
        <f>編集!CF82</f>
        <v/>
      </c>
      <c r="BY81" s="1" t="str">
        <f>編集!CG82</f>
        <v/>
      </c>
      <c r="BZ81" s="1" t="str">
        <f>編集!CH82</f>
        <v/>
      </c>
      <c r="CA81" s="1" t="str">
        <f>編集!CI82</f>
        <v/>
      </c>
      <c r="CB81" s="1" t="str">
        <f>編集!CJ82</f>
        <v/>
      </c>
      <c r="CC81" s="1" t="str">
        <f>編集!CK82</f>
        <v/>
      </c>
      <c r="CD81" s="1" t="str">
        <f>編集!CL82</f>
        <v/>
      </c>
      <c r="CE81" s="1" t="str">
        <f>編集!CM82</f>
        <v/>
      </c>
      <c r="CF81" s="1" t="str">
        <f>編集!CN82</f>
        <v/>
      </c>
    </row>
    <row r="82" spans="1:84" x14ac:dyDescent="0.15">
      <c r="A82" s="33" t="str">
        <f>編集!A83</f>
        <v/>
      </c>
      <c r="B82" s="33" t="str">
        <f>編集!B83</f>
        <v/>
      </c>
      <c r="C82" s="33" t="str">
        <f>編集!H83</f>
        <v/>
      </c>
      <c r="D82" s="33" t="str">
        <f>編集!I83</f>
        <v/>
      </c>
      <c r="E82" s="33" t="str">
        <f>編集!J83</f>
        <v/>
      </c>
      <c r="F82" s="33" t="str">
        <f>編集!K83</f>
        <v/>
      </c>
      <c r="G82" s="33" t="str">
        <f>編集!L83</f>
        <v/>
      </c>
      <c r="H82" s="33" t="str">
        <f>編集!V83</f>
        <v/>
      </c>
      <c r="I82" s="33" t="str">
        <f>編集!M83</f>
        <v/>
      </c>
      <c r="J82" s="33" t="str">
        <f>編集!N83</f>
        <v/>
      </c>
      <c r="K82" s="33" t="str">
        <f>編集!O83</f>
        <v/>
      </c>
      <c r="L82" s="33" t="str">
        <f>編集!P83</f>
        <v/>
      </c>
      <c r="M82" s="33" t="str">
        <f>編集!Y83</f>
        <v/>
      </c>
      <c r="N82" s="33" t="str">
        <f>編集!Z83</f>
        <v/>
      </c>
      <c r="O82" s="33" t="str">
        <f>編集!W83</f>
        <v/>
      </c>
      <c r="P82" s="33" t="str">
        <f>編集!X83</f>
        <v/>
      </c>
      <c r="Q82" s="33"/>
      <c r="R82" s="33" t="str">
        <f>編集!AA83</f>
        <v/>
      </c>
      <c r="S82" s="33" t="str">
        <f>編集!AB83</f>
        <v/>
      </c>
      <c r="T82" s="33" t="str">
        <f>編集!AC83</f>
        <v/>
      </c>
      <c r="U82" s="33" t="str">
        <f>編集!AD83</f>
        <v/>
      </c>
      <c r="V82" s="33" t="str">
        <f>編集!AE83</f>
        <v/>
      </c>
      <c r="W82" s="33" t="str">
        <f>編集!AF83</f>
        <v/>
      </c>
      <c r="X82" s="33" t="str">
        <f>編集!AG83</f>
        <v/>
      </c>
      <c r="Y82" s="33" t="str">
        <f>編集!AH83</f>
        <v/>
      </c>
      <c r="Z82" s="33" t="str">
        <f>編集!AI83</f>
        <v/>
      </c>
      <c r="AA82" s="33" t="str">
        <f>編集!AJ83</f>
        <v/>
      </c>
      <c r="AB82" s="33" t="str">
        <f>編集!AK83</f>
        <v/>
      </c>
      <c r="AC82" s="33" t="str">
        <f>編集!AL83</f>
        <v/>
      </c>
      <c r="AD82" s="33" t="str">
        <f>編集!AM83</f>
        <v/>
      </c>
      <c r="AE82" s="33" t="str">
        <f>編集!AN83</f>
        <v/>
      </c>
      <c r="AF82" s="33" t="str">
        <f>編集!AO83</f>
        <v/>
      </c>
      <c r="AG82" s="33" t="str">
        <f>編集!AP83</f>
        <v/>
      </c>
      <c r="AH82" s="33" t="str">
        <f>編集!AQ83</f>
        <v/>
      </c>
      <c r="AI82" s="33" t="str">
        <f>編集!AR83</f>
        <v/>
      </c>
      <c r="AJ82" s="33" t="str">
        <f>編集!AS83</f>
        <v/>
      </c>
      <c r="AK82" s="33" t="str">
        <f>編集!AT83</f>
        <v/>
      </c>
      <c r="AL82" s="33" t="str">
        <f>編集!AU83</f>
        <v/>
      </c>
      <c r="AM82" s="33" t="str">
        <f>編集!CO83</f>
        <v/>
      </c>
      <c r="AN82" s="33" t="str">
        <f>編集!AV83</f>
        <v/>
      </c>
      <c r="AO82" s="33" t="str">
        <f>編集!AW83</f>
        <v/>
      </c>
      <c r="AP82" s="33" t="str">
        <f>編集!AX83</f>
        <v/>
      </c>
      <c r="AQ82" s="33" t="str">
        <f>編集!AY83</f>
        <v/>
      </c>
      <c r="AR82" s="33" t="str">
        <f>編集!AZ83</f>
        <v/>
      </c>
      <c r="AS82" s="33" t="str">
        <f>編集!BA83</f>
        <v/>
      </c>
      <c r="AT82" s="33" t="str">
        <f>編集!BB83</f>
        <v/>
      </c>
      <c r="AU82" s="33" t="str">
        <f>編集!BC83</f>
        <v/>
      </c>
      <c r="AV82" s="33" t="str">
        <f>編集!BD83</f>
        <v/>
      </c>
      <c r="AW82" s="33" t="str">
        <f>編集!BE83</f>
        <v/>
      </c>
      <c r="AX82" s="33" t="str">
        <f>編集!BF83</f>
        <v/>
      </c>
      <c r="AY82" s="33" t="str">
        <f>編集!BG83</f>
        <v/>
      </c>
      <c r="AZ82" s="33" t="str">
        <f>編集!BH83</f>
        <v/>
      </c>
      <c r="BA82" s="33" t="str">
        <f>編集!BI83</f>
        <v/>
      </c>
      <c r="BB82" s="33" t="str">
        <f>編集!BJ83</f>
        <v/>
      </c>
      <c r="BC82" s="33" t="str">
        <f>編集!BK83</f>
        <v/>
      </c>
      <c r="BD82" s="33" t="str">
        <f>編集!BL83</f>
        <v/>
      </c>
      <c r="BE82" s="33" t="str">
        <f>編集!BM83</f>
        <v/>
      </c>
      <c r="BF82" s="33" t="str">
        <f>編集!BN83</f>
        <v/>
      </c>
      <c r="BG82" s="33" t="str">
        <f>編集!BO83</f>
        <v/>
      </c>
      <c r="BH82" s="33" t="str">
        <f>編集!BP83</f>
        <v/>
      </c>
      <c r="BI82" s="1" t="str">
        <f>編集!BQ83</f>
        <v/>
      </c>
      <c r="BJ82" s="1" t="str">
        <f>編集!BR83</f>
        <v/>
      </c>
      <c r="BK82" s="1" t="str">
        <f>編集!BS83</f>
        <v/>
      </c>
      <c r="BL82" s="1" t="str">
        <f>編集!BT83</f>
        <v/>
      </c>
      <c r="BM82" s="1" t="str">
        <f>編集!BU83</f>
        <v/>
      </c>
      <c r="BN82" s="1" t="str">
        <f>編集!BV83</f>
        <v/>
      </c>
      <c r="BO82" s="1" t="str">
        <f>編集!BW83</f>
        <v/>
      </c>
      <c r="BP82" s="1" t="str">
        <f>編集!BX83</f>
        <v/>
      </c>
      <c r="BQ82" s="1" t="str">
        <f>編集!BY83</f>
        <v/>
      </c>
      <c r="BR82" s="1" t="str">
        <f>編集!BZ83</f>
        <v/>
      </c>
      <c r="BS82" s="1" t="str">
        <f>編集!CA83</f>
        <v/>
      </c>
      <c r="BT82" s="1" t="str">
        <f>編集!CB83</f>
        <v/>
      </c>
      <c r="BU82" s="1" t="str">
        <f>編集!CC83</f>
        <v/>
      </c>
      <c r="BV82" s="1" t="str">
        <f>編集!CD83</f>
        <v/>
      </c>
      <c r="BW82" s="1" t="str">
        <f>編集!CE83</f>
        <v/>
      </c>
      <c r="BX82" s="1" t="str">
        <f>編集!CF83</f>
        <v/>
      </c>
      <c r="BY82" s="1" t="str">
        <f>編集!CG83</f>
        <v/>
      </c>
      <c r="BZ82" s="1" t="str">
        <f>編集!CH83</f>
        <v/>
      </c>
      <c r="CA82" s="1" t="str">
        <f>編集!CI83</f>
        <v/>
      </c>
      <c r="CB82" s="1" t="str">
        <f>編集!CJ83</f>
        <v/>
      </c>
      <c r="CC82" s="1" t="str">
        <f>編集!CK83</f>
        <v/>
      </c>
      <c r="CD82" s="1" t="str">
        <f>編集!CL83</f>
        <v/>
      </c>
      <c r="CE82" s="1" t="str">
        <f>編集!CM83</f>
        <v/>
      </c>
      <c r="CF82" s="1" t="str">
        <f>編集!CN83</f>
        <v/>
      </c>
    </row>
    <row r="83" spans="1:84" x14ac:dyDescent="0.15">
      <c r="A83" s="33" t="str">
        <f>編集!A84</f>
        <v/>
      </c>
      <c r="B83" s="33" t="str">
        <f>編集!B84</f>
        <v/>
      </c>
      <c r="C83" s="33" t="str">
        <f>編集!H84</f>
        <v/>
      </c>
      <c r="D83" s="33" t="str">
        <f>編集!I84</f>
        <v/>
      </c>
      <c r="E83" s="33" t="str">
        <f>編集!J84</f>
        <v/>
      </c>
      <c r="F83" s="33" t="str">
        <f>編集!K84</f>
        <v/>
      </c>
      <c r="G83" s="33" t="str">
        <f>編集!L84</f>
        <v/>
      </c>
      <c r="H83" s="33" t="str">
        <f>編集!V84</f>
        <v/>
      </c>
      <c r="I83" s="33" t="str">
        <f>編集!M84</f>
        <v/>
      </c>
      <c r="J83" s="33" t="str">
        <f>編集!N84</f>
        <v/>
      </c>
      <c r="K83" s="33" t="str">
        <f>編集!O84</f>
        <v/>
      </c>
      <c r="L83" s="33" t="str">
        <f>編集!P84</f>
        <v/>
      </c>
      <c r="M83" s="33" t="str">
        <f>編集!Y84</f>
        <v/>
      </c>
      <c r="N83" s="33" t="str">
        <f>編集!Z84</f>
        <v/>
      </c>
      <c r="O83" s="33" t="str">
        <f>編集!W84</f>
        <v/>
      </c>
      <c r="P83" s="33" t="str">
        <f>編集!X84</f>
        <v/>
      </c>
      <c r="Q83" s="33"/>
      <c r="R83" s="33" t="str">
        <f>編集!AA84</f>
        <v/>
      </c>
      <c r="S83" s="33" t="str">
        <f>編集!AB84</f>
        <v/>
      </c>
      <c r="T83" s="33" t="str">
        <f>編集!AC84</f>
        <v/>
      </c>
      <c r="U83" s="33" t="str">
        <f>編集!AD84</f>
        <v/>
      </c>
      <c r="V83" s="33" t="str">
        <f>編集!AE84</f>
        <v/>
      </c>
      <c r="W83" s="33" t="str">
        <f>編集!AF84</f>
        <v/>
      </c>
      <c r="X83" s="33" t="str">
        <f>編集!AG84</f>
        <v/>
      </c>
      <c r="Y83" s="33" t="str">
        <f>編集!AH84</f>
        <v/>
      </c>
      <c r="Z83" s="33" t="str">
        <f>編集!AI84</f>
        <v/>
      </c>
      <c r="AA83" s="33" t="str">
        <f>編集!AJ84</f>
        <v/>
      </c>
      <c r="AB83" s="33" t="str">
        <f>編集!AK84</f>
        <v/>
      </c>
      <c r="AC83" s="33" t="str">
        <f>編集!AL84</f>
        <v/>
      </c>
      <c r="AD83" s="33" t="str">
        <f>編集!AM84</f>
        <v/>
      </c>
      <c r="AE83" s="33" t="str">
        <f>編集!AN84</f>
        <v/>
      </c>
      <c r="AF83" s="33" t="str">
        <f>編集!AO84</f>
        <v/>
      </c>
      <c r="AG83" s="33" t="str">
        <f>編集!AP84</f>
        <v/>
      </c>
      <c r="AH83" s="33" t="str">
        <f>編集!AQ84</f>
        <v/>
      </c>
      <c r="AI83" s="33" t="str">
        <f>編集!AR84</f>
        <v/>
      </c>
      <c r="AJ83" s="33" t="str">
        <f>編集!AS84</f>
        <v/>
      </c>
      <c r="AK83" s="33" t="str">
        <f>編集!AT84</f>
        <v/>
      </c>
      <c r="AL83" s="33" t="str">
        <f>編集!AU84</f>
        <v/>
      </c>
      <c r="AM83" s="33" t="str">
        <f>編集!CO84</f>
        <v/>
      </c>
      <c r="AN83" s="33" t="str">
        <f>編集!AV84</f>
        <v/>
      </c>
      <c r="AO83" s="33" t="str">
        <f>編集!AW84</f>
        <v/>
      </c>
      <c r="AP83" s="33" t="str">
        <f>編集!AX84</f>
        <v/>
      </c>
      <c r="AQ83" s="33" t="str">
        <f>編集!AY84</f>
        <v/>
      </c>
      <c r="AR83" s="33" t="str">
        <f>編集!AZ84</f>
        <v/>
      </c>
      <c r="AS83" s="33" t="str">
        <f>編集!BA84</f>
        <v/>
      </c>
      <c r="AT83" s="33" t="str">
        <f>編集!BB84</f>
        <v/>
      </c>
      <c r="AU83" s="33" t="str">
        <f>編集!BC84</f>
        <v/>
      </c>
      <c r="AV83" s="33" t="str">
        <f>編集!BD84</f>
        <v/>
      </c>
      <c r="AW83" s="33" t="str">
        <f>編集!BE84</f>
        <v/>
      </c>
      <c r="AX83" s="33" t="str">
        <f>編集!BF84</f>
        <v/>
      </c>
      <c r="AY83" s="33" t="str">
        <f>編集!BG84</f>
        <v/>
      </c>
      <c r="AZ83" s="33" t="str">
        <f>編集!BH84</f>
        <v/>
      </c>
      <c r="BA83" s="33" t="str">
        <f>編集!BI84</f>
        <v/>
      </c>
      <c r="BB83" s="33" t="str">
        <f>編集!BJ84</f>
        <v/>
      </c>
      <c r="BC83" s="33" t="str">
        <f>編集!BK84</f>
        <v/>
      </c>
      <c r="BD83" s="33" t="str">
        <f>編集!BL84</f>
        <v/>
      </c>
      <c r="BE83" s="33" t="str">
        <f>編集!BM84</f>
        <v/>
      </c>
      <c r="BF83" s="33" t="str">
        <f>編集!BN84</f>
        <v/>
      </c>
      <c r="BG83" s="33" t="str">
        <f>編集!BO84</f>
        <v/>
      </c>
      <c r="BH83" s="33" t="str">
        <f>編集!BP84</f>
        <v/>
      </c>
      <c r="BI83" s="1" t="str">
        <f>編集!BQ84</f>
        <v/>
      </c>
      <c r="BJ83" s="1" t="str">
        <f>編集!BR84</f>
        <v/>
      </c>
      <c r="BK83" s="1" t="str">
        <f>編集!BS84</f>
        <v/>
      </c>
      <c r="BL83" s="1" t="str">
        <f>編集!BT84</f>
        <v/>
      </c>
      <c r="BM83" s="1" t="str">
        <f>編集!BU84</f>
        <v/>
      </c>
      <c r="BN83" s="1" t="str">
        <f>編集!BV84</f>
        <v/>
      </c>
      <c r="BO83" s="1" t="str">
        <f>編集!BW84</f>
        <v/>
      </c>
      <c r="BP83" s="1" t="str">
        <f>編集!BX84</f>
        <v/>
      </c>
      <c r="BQ83" s="1" t="str">
        <f>編集!BY84</f>
        <v/>
      </c>
      <c r="BR83" s="1" t="str">
        <f>編集!BZ84</f>
        <v/>
      </c>
      <c r="BS83" s="1" t="str">
        <f>編集!CA84</f>
        <v/>
      </c>
      <c r="BT83" s="1" t="str">
        <f>編集!CB84</f>
        <v/>
      </c>
      <c r="BU83" s="1" t="str">
        <f>編集!CC84</f>
        <v/>
      </c>
      <c r="BV83" s="1" t="str">
        <f>編集!CD84</f>
        <v/>
      </c>
      <c r="BW83" s="1" t="str">
        <f>編集!CE84</f>
        <v/>
      </c>
      <c r="BX83" s="1" t="str">
        <f>編集!CF84</f>
        <v/>
      </c>
      <c r="BY83" s="1" t="str">
        <f>編集!CG84</f>
        <v/>
      </c>
      <c r="BZ83" s="1" t="str">
        <f>編集!CH84</f>
        <v/>
      </c>
      <c r="CA83" s="1" t="str">
        <f>編集!CI84</f>
        <v/>
      </c>
      <c r="CB83" s="1" t="str">
        <f>編集!CJ84</f>
        <v/>
      </c>
      <c r="CC83" s="1" t="str">
        <f>編集!CK84</f>
        <v/>
      </c>
      <c r="CD83" s="1" t="str">
        <f>編集!CL84</f>
        <v/>
      </c>
      <c r="CE83" s="1" t="str">
        <f>編集!CM84</f>
        <v/>
      </c>
      <c r="CF83" s="1" t="str">
        <f>編集!CN84</f>
        <v/>
      </c>
    </row>
    <row r="84" spans="1:84" x14ac:dyDescent="0.15">
      <c r="A84" s="33" t="str">
        <f>編集!A85</f>
        <v/>
      </c>
      <c r="B84" s="33" t="str">
        <f>編集!B85</f>
        <v/>
      </c>
      <c r="C84" s="33" t="str">
        <f>編集!H85</f>
        <v/>
      </c>
      <c r="D84" s="33" t="str">
        <f>編集!I85</f>
        <v/>
      </c>
      <c r="E84" s="33" t="str">
        <f>編集!J85</f>
        <v/>
      </c>
      <c r="F84" s="33" t="str">
        <f>編集!K85</f>
        <v/>
      </c>
      <c r="G84" s="33" t="str">
        <f>編集!L85</f>
        <v/>
      </c>
      <c r="H84" s="33" t="str">
        <f>編集!V85</f>
        <v/>
      </c>
      <c r="I84" s="33" t="str">
        <f>編集!M85</f>
        <v/>
      </c>
      <c r="J84" s="33" t="str">
        <f>編集!N85</f>
        <v/>
      </c>
      <c r="K84" s="33" t="str">
        <f>編集!O85</f>
        <v/>
      </c>
      <c r="L84" s="33" t="str">
        <f>編集!P85</f>
        <v/>
      </c>
      <c r="M84" s="33" t="str">
        <f>編集!Y85</f>
        <v/>
      </c>
      <c r="N84" s="33" t="str">
        <f>編集!Z85</f>
        <v/>
      </c>
      <c r="O84" s="33" t="str">
        <f>編集!W85</f>
        <v/>
      </c>
      <c r="P84" s="33" t="str">
        <f>編集!X85</f>
        <v/>
      </c>
      <c r="Q84" s="33"/>
      <c r="R84" s="33" t="str">
        <f>編集!AA85</f>
        <v/>
      </c>
      <c r="S84" s="33" t="str">
        <f>編集!AB85</f>
        <v/>
      </c>
      <c r="T84" s="33" t="str">
        <f>編集!AC85</f>
        <v/>
      </c>
      <c r="U84" s="33" t="str">
        <f>編集!AD85</f>
        <v/>
      </c>
      <c r="V84" s="33" t="str">
        <f>編集!AE85</f>
        <v/>
      </c>
      <c r="W84" s="33" t="str">
        <f>編集!AF85</f>
        <v/>
      </c>
      <c r="X84" s="33" t="str">
        <f>編集!AG85</f>
        <v/>
      </c>
      <c r="Y84" s="33" t="str">
        <f>編集!AH85</f>
        <v/>
      </c>
      <c r="Z84" s="33" t="str">
        <f>編集!AI85</f>
        <v/>
      </c>
      <c r="AA84" s="33" t="str">
        <f>編集!AJ85</f>
        <v/>
      </c>
      <c r="AB84" s="33" t="str">
        <f>編集!AK85</f>
        <v/>
      </c>
      <c r="AC84" s="33" t="str">
        <f>編集!AL85</f>
        <v/>
      </c>
      <c r="AD84" s="33" t="str">
        <f>編集!AM85</f>
        <v/>
      </c>
      <c r="AE84" s="33" t="str">
        <f>編集!AN85</f>
        <v/>
      </c>
      <c r="AF84" s="33" t="str">
        <f>編集!AO85</f>
        <v/>
      </c>
      <c r="AG84" s="33" t="str">
        <f>編集!AP85</f>
        <v/>
      </c>
      <c r="AH84" s="33" t="str">
        <f>編集!AQ85</f>
        <v/>
      </c>
      <c r="AI84" s="33" t="str">
        <f>編集!AR85</f>
        <v/>
      </c>
      <c r="AJ84" s="33" t="str">
        <f>編集!AS85</f>
        <v/>
      </c>
      <c r="AK84" s="33" t="str">
        <f>編集!AT85</f>
        <v/>
      </c>
      <c r="AL84" s="33" t="str">
        <f>編集!AU85</f>
        <v/>
      </c>
      <c r="AM84" s="33" t="str">
        <f>編集!CO85</f>
        <v/>
      </c>
      <c r="AN84" s="33" t="str">
        <f>編集!AV85</f>
        <v/>
      </c>
      <c r="AO84" s="33" t="str">
        <f>編集!AW85</f>
        <v/>
      </c>
      <c r="AP84" s="33" t="str">
        <f>編集!AX85</f>
        <v/>
      </c>
      <c r="AQ84" s="33" t="str">
        <f>編集!AY85</f>
        <v/>
      </c>
      <c r="AR84" s="33" t="str">
        <f>編集!AZ85</f>
        <v/>
      </c>
      <c r="AS84" s="33" t="str">
        <f>編集!BA85</f>
        <v/>
      </c>
      <c r="AT84" s="33" t="str">
        <f>編集!BB85</f>
        <v/>
      </c>
      <c r="AU84" s="33" t="str">
        <f>編集!BC85</f>
        <v/>
      </c>
      <c r="AV84" s="33" t="str">
        <f>編集!BD85</f>
        <v/>
      </c>
      <c r="AW84" s="33" t="str">
        <f>編集!BE85</f>
        <v/>
      </c>
      <c r="AX84" s="33" t="str">
        <f>編集!BF85</f>
        <v/>
      </c>
      <c r="AY84" s="33" t="str">
        <f>編集!BG85</f>
        <v/>
      </c>
      <c r="AZ84" s="33" t="str">
        <f>編集!BH85</f>
        <v/>
      </c>
      <c r="BA84" s="33" t="str">
        <f>編集!BI85</f>
        <v/>
      </c>
      <c r="BB84" s="33" t="str">
        <f>編集!BJ85</f>
        <v/>
      </c>
      <c r="BC84" s="33" t="str">
        <f>編集!BK85</f>
        <v/>
      </c>
      <c r="BD84" s="33" t="str">
        <f>編集!BL85</f>
        <v/>
      </c>
      <c r="BE84" s="33" t="str">
        <f>編集!BM85</f>
        <v/>
      </c>
      <c r="BF84" s="33" t="str">
        <f>編集!BN85</f>
        <v/>
      </c>
      <c r="BG84" s="33" t="str">
        <f>編集!BO85</f>
        <v/>
      </c>
      <c r="BH84" s="33" t="str">
        <f>編集!BP85</f>
        <v/>
      </c>
      <c r="BI84" s="1" t="str">
        <f>編集!BQ85</f>
        <v/>
      </c>
      <c r="BJ84" s="1" t="str">
        <f>編集!BR85</f>
        <v/>
      </c>
      <c r="BK84" s="1" t="str">
        <f>編集!BS85</f>
        <v/>
      </c>
      <c r="BL84" s="1" t="str">
        <f>編集!BT85</f>
        <v/>
      </c>
      <c r="BM84" s="1" t="str">
        <f>編集!BU85</f>
        <v/>
      </c>
      <c r="BN84" s="1" t="str">
        <f>編集!BV85</f>
        <v/>
      </c>
      <c r="BO84" s="1" t="str">
        <f>編集!BW85</f>
        <v/>
      </c>
      <c r="BP84" s="1" t="str">
        <f>編集!BX85</f>
        <v/>
      </c>
      <c r="BQ84" s="1" t="str">
        <f>編集!BY85</f>
        <v/>
      </c>
      <c r="BR84" s="1" t="str">
        <f>編集!BZ85</f>
        <v/>
      </c>
      <c r="BS84" s="1" t="str">
        <f>編集!CA85</f>
        <v/>
      </c>
      <c r="BT84" s="1" t="str">
        <f>編集!CB85</f>
        <v/>
      </c>
      <c r="BU84" s="1" t="str">
        <f>編集!CC85</f>
        <v/>
      </c>
      <c r="BV84" s="1" t="str">
        <f>編集!CD85</f>
        <v/>
      </c>
      <c r="BW84" s="1" t="str">
        <f>編集!CE85</f>
        <v/>
      </c>
      <c r="BX84" s="1" t="str">
        <f>編集!CF85</f>
        <v/>
      </c>
      <c r="BY84" s="1" t="str">
        <f>編集!CG85</f>
        <v/>
      </c>
      <c r="BZ84" s="1" t="str">
        <f>編集!CH85</f>
        <v/>
      </c>
      <c r="CA84" s="1" t="str">
        <f>編集!CI85</f>
        <v/>
      </c>
      <c r="CB84" s="1" t="str">
        <f>編集!CJ85</f>
        <v/>
      </c>
      <c r="CC84" s="1" t="str">
        <f>編集!CK85</f>
        <v/>
      </c>
      <c r="CD84" s="1" t="str">
        <f>編集!CL85</f>
        <v/>
      </c>
      <c r="CE84" s="1" t="str">
        <f>編集!CM85</f>
        <v/>
      </c>
      <c r="CF84" s="1" t="str">
        <f>編集!CN85</f>
        <v/>
      </c>
    </row>
    <row r="85" spans="1:84" x14ac:dyDescent="0.15">
      <c r="A85" s="33" t="str">
        <f>編集!A86</f>
        <v/>
      </c>
      <c r="B85" s="33" t="str">
        <f>編集!B86</f>
        <v/>
      </c>
      <c r="C85" s="33" t="str">
        <f>編集!H86</f>
        <v/>
      </c>
      <c r="D85" s="33" t="str">
        <f>編集!I86</f>
        <v/>
      </c>
      <c r="E85" s="33" t="str">
        <f>編集!J86</f>
        <v/>
      </c>
      <c r="F85" s="33" t="str">
        <f>編集!K86</f>
        <v/>
      </c>
      <c r="G85" s="33" t="str">
        <f>編集!L86</f>
        <v/>
      </c>
      <c r="H85" s="33" t="str">
        <f>編集!V86</f>
        <v/>
      </c>
      <c r="I85" s="33" t="str">
        <f>編集!M86</f>
        <v/>
      </c>
      <c r="J85" s="33" t="str">
        <f>編集!N86</f>
        <v/>
      </c>
      <c r="K85" s="33" t="str">
        <f>編集!O86</f>
        <v/>
      </c>
      <c r="L85" s="33" t="str">
        <f>編集!P86</f>
        <v/>
      </c>
      <c r="M85" s="33" t="str">
        <f>編集!Y86</f>
        <v/>
      </c>
      <c r="N85" s="33" t="str">
        <f>編集!Z86</f>
        <v/>
      </c>
      <c r="O85" s="33" t="str">
        <f>編集!W86</f>
        <v/>
      </c>
      <c r="P85" s="33" t="str">
        <f>編集!X86</f>
        <v/>
      </c>
      <c r="Q85" s="33"/>
      <c r="R85" s="33" t="str">
        <f>編集!AA86</f>
        <v/>
      </c>
      <c r="S85" s="33" t="str">
        <f>編集!AB86</f>
        <v/>
      </c>
      <c r="T85" s="33" t="str">
        <f>編集!AC86</f>
        <v/>
      </c>
      <c r="U85" s="33" t="str">
        <f>編集!AD86</f>
        <v/>
      </c>
      <c r="V85" s="33" t="str">
        <f>編集!AE86</f>
        <v/>
      </c>
      <c r="W85" s="33" t="str">
        <f>編集!AF86</f>
        <v/>
      </c>
      <c r="X85" s="33" t="str">
        <f>編集!AG86</f>
        <v/>
      </c>
      <c r="Y85" s="33" t="str">
        <f>編集!AH86</f>
        <v/>
      </c>
      <c r="Z85" s="33" t="str">
        <f>編集!AI86</f>
        <v/>
      </c>
      <c r="AA85" s="33" t="str">
        <f>編集!AJ86</f>
        <v/>
      </c>
      <c r="AB85" s="33" t="str">
        <f>編集!AK86</f>
        <v/>
      </c>
      <c r="AC85" s="33" t="str">
        <f>編集!AL86</f>
        <v/>
      </c>
      <c r="AD85" s="33" t="str">
        <f>編集!AM86</f>
        <v/>
      </c>
      <c r="AE85" s="33" t="str">
        <f>編集!AN86</f>
        <v/>
      </c>
      <c r="AF85" s="33" t="str">
        <f>編集!AO86</f>
        <v/>
      </c>
      <c r="AG85" s="33" t="str">
        <f>編集!AP86</f>
        <v/>
      </c>
      <c r="AH85" s="33" t="str">
        <f>編集!AQ86</f>
        <v/>
      </c>
      <c r="AI85" s="33" t="str">
        <f>編集!AR86</f>
        <v/>
      </c>
      <c r="AJ85" s="33" t="str">
        <f>編集!AS86</f>
        <v/>
      </c>
      <c r="AK85" s="33" t="str">
        <f>編集!AT86</f>
        <v/>
      </c>
      <c r="AL85" s="33" t="str">
        <f>編集!AU86</f>
        <v/>
      </c>
      <c r="AM85" s="33" t="str">
        <f>編集!CO86</f>
        <v/>
      </c>
      <c r="AN85" s="33" t="str">
        <f>編集!AV86</f>
        <v/>
      </c>
      <c r="AO85" s="33" t="str">
        <f>編集!AW86</f>
        <v/>
      </c>
      <c r="AP85" s="33" t="str">
        <f>編集!AX86</f>
        <v/>
      </c>
      <c r="AQ85" s="33" t="str">
        <f>編集!AY86</f>
        <v/>
      </c>
      <c r="AR85" s="33" t="str">
        <f>編集!AZ86</f>
        <v/>
      </c>
      <c r="AS85" s="33" t="str">
        <f>編集!BA86</f>
        <v/>
      </c>
      <c r="AT85" s="33" t="str">
        <f>編集!BB86</f>
        <v/>
      </c>
      <c r="AU85" s="33" t="str">
        <f>編集!BC86</f>
        <v/>
      </c>
      <c r="AV85" s="33" t="str">
        <f>編集!BD86</f>
        <v/>
      </c>
      <c r="AW85" s="33" t="str">
        <f>編集!BE86</f>
        <v/>
      </c>
      <c r="AX85" s="33" t="str">
        <f>編集!BF86</f>
        <v/>
      </c>
      <c r="AY85" s="33" t="str">
        <f>編集!BG86</f>
        <v/>
      </c>
      <c r="AZ85" s="33" t="str">
        <f>編集!BH86</f>
        <v/>
      </c>
      <c r="BA85" s="33" t="str">
        <f>編集!BI86</f>
        <v/>
      </c>
      <c r="BB85" s="33" t="str">
        <f>編集!BJ86</f>
        <v/>
      </c>
      <c r="BC85" s="33" t="str">
        <f>編集!BK86</f>
        <v/>
      </c>
      <c r="BD85" s="33" t="str">
        <f>編集!BL86</f>
        <v/>
      </c>
      <c r="BE85" s="33" t="str">
        <f>編集!BM86</f>
        <v/>
      </c>
      <c r="BF85" s="33" t="str">
        <f>編集!BN86</f>
        <v/>
      </c>
      <c r="BG85" s="33" t="str">
        <f>編集!BO86</f>
        <v/>
      </c>
      <c r="BH85" s="33" t="str">
        <f>編集!BP86</f>
        <v/>
      </c>
      <c r="BI85" s="1" t="str">
        <f>編集!BQ86</f>
        <v/>
      </c>
      <c r="BJ85" s="1" t="str">
        <f>編集!BR86</f>
        <v/>
      </c>
      <c r="BK85" s="1" t="str">
        <f>編集!BS86</f>
        <v/>
      </c>
      <c r="BL85" s="1" t="str">
        <f>編集!BT86</f>
        <v/>
      </c>
      <c r="BM85" s="1" t="str">
        <f>編集!BU86</f>
        <v/>
      </c>
      <c r="BN85" s="1" t="str">
        <f>編集!BV86</f>
        <v/>
      </c>
      <c r="BO85" s="1" t="str">
        <f>編集!BW86</f>
        <v/>
      </c>
      <c r="BP85" s="1" t="str">
        <f>編集!BX86</f>
        <v/>
      </c>
      <c r="BQ85" s="1" t="str">
        <f>編集!BY86</f>
        <v/>
      </c>
      <c r="BR85" s="1" t="str">
        <f>編集!BZ86</f>
        <v/>
      </c>
      <c r="BS85" s="1" t="str">
        <f>編集!CA86</f>
        <v/>
      </c>
      <c r="BT85" s="1" t="str">
        <f>編集!CB86</f>
        <v/>
      </c>
      <c r="BU85" s="1" t="str">
        <f>編集!CC86</f>
        <v/>
      </c>
      <c r="BV85" s="1" t="str">
        <f>編集!CD86</f>
        <v/>
      </c>
      <c r="BW85" s="1" t="str">
        <f>編集!CE86</f>
        <v/>
      </c>
      <c r="BX85" s="1" t="str">
        <f>編集!CF86</f>
        <v/>
      </c>
      <c r="BY85" s="1" t="str">
        <f>編集!CG86</f>
        <v/>
      </c>
      <c r="BZ85" s="1" t="str">
        <f>編集!CH86</f>
        <v/>
      </c>
      <c r="CA85" s="1" t="str">
        <f>編集!CI86</f>
        <v/>
      </c>
      <c r="CB85" s="1" t="str">
        <f>編集!CJ86</f>
        <v/>
      </c>
      <c r="CC85" s="1" t="str">
        <f>編集!CK86</f>
        <v/>
      </c>
      <c r="CD85" s="1" t="str">
        <f>編集!CL86</f>
        <v/>
      </c>
      <c r="CE85" s="1" t="str">
        <f>編集!CM86</f>
        <v/>
      </c>
      <c r="CF85" s="1" t="str">
        <f>編集!CN86</f>
        <v/>
      </c>
    </row>
    <row r="86" spans="1:84" x14ac:dyDescent="0.15">
      <c r="A86" s="33" t="str">
        <f>編集!A87</f>
        <v/>
      </c>
      <c r="B86" s="33" t="str">
        <f>編集!B87</f>
        <v/>
      </c>
      <c r="C86" s="33" t="str">
        <f>編集!H87</f>
        <v/>
      </c>
      <c r="D86" s="33" t="str">
        <f>編集!I87</f>
        <v/>
      </c>
      <c r="E86" s="33" t="str">
        <f>編集!J87</f>
        <v/>
      </c>
      <c r="F86" s="33" t="str">
        <f>編集!K87</f>
        <v/>
      </c>
      <c r="G86" s="33" t="str">
        <f>編集!L87</f>
        <v/>
      </c>
      <c r="H86" s="33" t="str">
        <f>編集!V87</f>
        <v/>
      </c>
      <c r="I86" s="33" t="str">
        <f>編集!M87</f>
        <v/>
      </c>
      <c r="J86" s="33" t="str">
        <f>編集!N87</f>
        <v/>
      </c>
      <c r="K86" s="33" t="str">
        <f>編集!O87</f>
        <v/>
      </c>
      <c r="L86" s="33" t="str">
        <f>編集!P87</f>
        <v/>
      </c>
      <c r="M86" s="33" t="str">
        <f>編集!Y87</f>
        <v/>
      </c>
      <c r="N86" s="33" t="str">
        <f>編集!Z87</f>
        <v/>
      </c>
      <c r="O86" s="33" t="str">
        <f>編集!W87</f>
        <v/>
      </c>
      <c r="P86" s="33" t="str">
        <f>編集!X87</f>
        <v/>
      </c>
      <c r="Q86" s="33"/>
      <c r="R86" s="33" t="str">
        <f>編集!AA87</f>
        <v/>
      </c>
      <c r="S86" s="33" t="str">
        <f>編集!AB87</f>
        <v/>
      </c>
      <c r="T86" s="33" t="str">
        <f>編集!AC87</f>
        <v/>
      </c>
      <c r="U86" s="33" t="str">
        <f>編集!AD87</f>
        <v/>
      </c>
      <c r="V86" s="33" t="str">
        <f>編集!AE87</f>
        <v/>
      </c>
      <c r="W86" s="33" t="str">
        <f>編集!AF87</f>
        <v/>
      </c>
      <c r="X86" s="33" t="str">
        <f>編集!AG87</f>
        <v/>
      </c>
      <c r="Y86" s="33" t="str">
        <f>編集!AH87</f>
        <v/>
      </c>
      <c r="Z86" s="33" t="str">
        <f>編集!AI87</f>
        <v/>
      </c>
      <c r="AA86" s="33" t="str">
        <f>編集!AJ87</f>
        <v/>
      </c>
      <c r="AB86" s="33" t="str">
        <f>編集!AK87</f>
        <v/>
      </c>
      <c r="AC86" s="33" t="str">
        <f>編集!AL87</f>
        <v/>
      </c>
      <c r="AD86" s="33" t="str">
        <f>編集!AM87</f>
        <v/>
      </c>
      <c r="AE86" s="33" t="str">
        <f>編集!AN87</f>
        <v/>
      </c>
      <c r="AF86" s="33" t="str">
        <f>編集!AO87</f>
        <v/>
      </c>
      <c r="AG86" s="33" t="str">
        <f>編集!AP87</f>
        <v/>
      </c>
      <c r="AH86" s="33" t="str">
        <f>編集!AQ87</f>
        <v/>
      </c>
      <c r="AI86" s="33" t="str">
        <f>編集!AR87</f>
        <v/>
      </c>
      <c r="AJ86" s="33" t="str">
        <f>編集!AS87</f>
        <v/>
      </c>
      <c r="AK86" s="33" t="str">
        <f>編集!AT87</f>
        <v/>
      </c>
      <c r="AL86" s="33" t="str">
        <f>編集!AU87</f>
        <v/>
      </c>
      <c r="AM86" s="33" t="str">
        <f>編集!CO87</f>
        <v/>
      </c>
      <c r="AN86" s="33" t="str">
        <f>編集!AV87</f>
        <v/>
      </c>
      <c r="AO86" s="33" t="str">
        <f>編集!AW87</f>
        <v/>
      </c>
      <c r="AP86" s="33" t="str">
        <f>編集!AX87</f>
        <v/>
      </c>
      <c r="AQ86" s="33" t="str">
        <f>編集!AY87</f>
        <v/>
      </c>
      <c r="AR86" s="33" t="str">
        <f>編集!AZ87</f>
        <v/>
      </c>
      <c r="AS86" s="33" t="str">
        <f>編集!BA87</f>
        <v/>
      </c>
      <c r="AT86" s="33" t="str">
        <f>編集!BB87</f>
        <v/>
      </c>
      <c r="AU86" s="33" t="str">
        <f>編集!BC87</f>
        <v/>
      </c>
      <c r="AV86" s="33" t="str">
        <f>編集!BD87</f>
        <v/>
      </c>
      <c r="AW86" s="33" t="str">
        <f>編集!BE87</f>
        <v/>
      </c>
      <c r="AX86" s="33" t="str">
        <f>編集!BF87</f>
        <v/>
      </c>
      <c r="AY86" s="33" t="str">
        <f>編集!BG87</f>
        <v/>
      </c>
      <c r="AZ86" s="33" t="str">
        <f>編集!BH87</f>
        <v/>
      </c>
      <c r="BA86" s="33" t="str">
        <f>編集!BI87</f>
        <v/>
      </c>
      <c r="BB86" s="33" t="str">
        <f>編集!BJ87</f>
        <v/>
      </c>
      <c r="BC86" s="33" t="str">
        <f>編集!BK87</f>
        <v/>
      </c>
      <c r="BD86" s="33" t="str">
        <f>編集!BL87</f>
        <v/>
      </c>
      <c r="BE86" s="33" t="str">
        <f>編集!BM87</f>
        <v/>
      </c>
      <c r="BF86" s="33" t="str">
        <f>編集!BN87</f>
        <v/>
      </c>
      <c r="BG86" s="33" t="str">
        <f>編集!BO87</f>
        <v/>
      </c>
      <c r="BH86" s="33" t="str">
        <f>編集!BP87</f>
        <v/>
      </c>
      <c r="BI86" s="1" t="str">
        <f>編集!BQ87</f>
        <v/>
      </c>
      <c r="BJ86" s="1" t="str">
        <f>編集!BR87</f>
        <v/>
      </c>
      <c r="BK86" s="1" t="str">
        <f>編集!BS87</f>
        <v/>
      </c>
      <c r="BL86" s="1" t="str">
        <f>編集!BT87</f>
        <v/>
      </c>
      <c r="BM86" s="1" t="str">
        <f>編集!BU87</f>
        <v/>
      </c>
      <c r="BN86" s="1" t="str">
        <f>編集!BV87</f>
        <v/>
      </c>
      <c r="BO86" s="1" t="str">
        <f>編集!BW87</f>
        <v/>
      </c>
      <c r="BP86" s="1" t="str">
        <f>編集!BX87</f>
        <v/>
      </c>
      <c r="BQ86" s="1" t="str">
        <f>編集!BY87</f>
        <v/>
      </c>
      <c r="BR86" s="1" t="str">
        <f>編集!BZ87</f>
        <v/>
      </c>
      <c r="BS86" s="1" t="str">
        <f>編集!CA87</f>
        <v/>
      </c>
      <c r="BT86" s="1" t="str">
        <f>編集!CB87</f>
        <v/>
      </c>
      <c r="BU86" s="1" t="str">
        <f>編集!CC87</f>
        <v/>
      </c>
      <c r="BV86" s="1" t="str">
        <f>編集!CD87</f>
        <v/>
      </c>
      <c r="BW86" s="1" t="str">
        <f>編集!CE87</f>
        <v/>
      </c>
      <c r="BX86" s="1" t="str">
        <f>編集!CF87</f>
        <v/>
      </c>
      <c r="BY86" s="1" t="str">
        <f>編集!CG87</f>
        <v/>
      </c>
      <c r="BZ86" s="1" t="str">
        <f>編集!CH87</f>
        <v/>
      </c>
      <c r="CA86" s="1" t="str">
        <f>編集!CI87</f>
        <v/>
      </c>
      <c r="CB86" s="1" t="str">
        <f>編集!CJ87</f>
        <v/>
      </c>
      <c r="CC86" s="1" t="str">
        <f>編集!CK87</f>
        <v/>
      </c>
      <c r="CD86" s="1" t="str">
        <f>編集!CL87</f>
        <v/>
      </c>
      <c r="CE86" s="1" t="str">
        <f>編集!CM87</f>
        <v/>
      </c>
      <c r="CF86" s="1" t="str">
        <f>編集!CN87</f>
        <v/>
      </c>
    </row>
    <row r="87" spans="1:84" x14ac:dyDescent="0.15">
      <c r="A87" s="33" t="str">
        <f>編集!A88</f>
        <v/>
      </c>
      <c r="B87" s="33" t="str">
        <f>編集!B88</f>
        <v/>
      </c>
      <c r="C87" s="33" t="str">
        <f>編集!H88</f>
        <v/>
      </c>
      <c r="D87" s="33" t="str">
        <f>編集!I88</f>
        <v/>
      </c>
      <c r="E87" s="33" t="str">
        <f>編集!J88</f>
        <v/>
      </c>
      <c r="F87" s="33" t="str">
        <f>編集!K88</f>
        <v/>
      </c>
      <c r="G87" s="33" t="str">
        <f>編集!L88</f>
        <v/>
      </c>
      <c r="H87" s="33" t="str">
        <f>編集!V88</f>
        <v/>
      </c>
      <c r="I87" s="33" t="str">
        <f>編集!M88</f>
        <v/>
      </c>
      <c r="J87" s="33" t="str">
        <f>編集!N88</f>
        <v/>
      </c>
      <c r="K87" s="33" t="str">
        <f>編集!O88</f>
        <v/>
      </c>
      <c r="L87" s="33" t="str">
        <f>編集!P88</f>
        <v/>
      </c>
      <c r="M87" s="33" t="str">
        <f>編集!Y88</f>
        <v/>
      </c>
      <c r="N87" s="33" t="str">
        <f>編集!Z88</f>
        <v/>
      </c>
      <c r="O87" s="33" t="str">
        <f>編集!W88</f>
        <v/>
      </c>
      <c r="P87" s="33" t="str">
        <f>編集!X88</f>
        <v/>
      </c>
      <c r="Q87" s="33"/>
      <c r="R87" s="33" t="str">
        <f>編集!AA88</f>
        <v/>
      </c>
      <c r="S87" s="33" t="str">
        <f>編集!AB88</f>
        <v/>
      </c>
      <c r="T87" s="33" t="str">
        <f>編集!AC88</f>
        <v/>
      </c>
      <c r="U87" s="33" t="str">
        <f>編集!AD88</f>
        <v/>
      </c>
      <c r="V87" s="33" t="str">
        <f>編集!AE88</f>
        <v/>
      </c>
      <c r="W87" s="33" t="str">
        <f>編集!AF88</f>
        <v/>
      </c>
      <c r="X87" s="33" t="str">
        <f>編集!AG88</f>
        <v/>
      </c>
      <c r="Y87" s="33" t="str">
        <f>編集!AH88</f>
        <v/>
      </c>
      <c r="Z87" s="33" t="str">
        <f>編集!AI88</f>
        <v/>
      </c>
      <c r="AA87" s="33" t="str">
        <f>編集!AJ88</f>
        <v/>
      </c>
      <c r="AB87" s="33" t="str">
        <f>編集!AK88</f>
        <v/>
      </c>
      <c r="AC87" s="33" t="str">
        <f>編集!AL88</f>
        <v/>
      </c>
      <c r="AD87" s="33" t="str">
        <f>編集!AM88</f>
        <v/>
      </c>
      <c r="AE87" s="33" t="str">
        <f>編集!AN88</f>
        <v/>
      </c>
      <c r="AF87" s="33" t="str">
        <f>編集!AO88</f>
        <v/>
      </c>
      <c r="AG87" s="33" t="str">
        <f>編集!AP88</f>
        <v/>
      </c>
      <c r="AH87" s="33" t="str">
        <f>編集!AQ88</f>
        <v/>
      </c>
      <c r="AI87" s="33" t="str">
        <f>編集!AR88</f>
        <v/>
      </c>
      <c r="AJ87" s="33" t="str">
        <f>編集!AS88</f>
        <v/>
      </c>
      <c r="AK87" s="33" t="str">
        <f>編集!AT88</f>
        <v/>
      </c>
      <c r="AL87" s="33" t="str">
        <f>編集!AU88</f>
        <v/>
      </c>
      <c r="AM87" s="33" t="str">
        <f>編集!CO88</f>
        <v/>
      </c>
      <c r="AN87" s="33" t="str">
        <f>編集!AV88</f>
        <v/>
      </c>
      <c r="AO87" s="33" t="str">
        <f>編集!AW88</f>
        <v/>
      </c>
      <c r="AP87" s="33" t="str">
        <f>編集!AX88</f>
        <v/>
      </c>
      <c r="AQ87" s="33" t="str">
        <f>編集!AY88</f>
        <v/>
      </c>
      <c r="AR87" s="33" t="str">
        <f>編集!AZ88</f>
        <v/>
      </c>
      <c r="AS87" s="33" t="str">
        <f>編集!BA88</f>
        <v/>
      </c>
      <c r="AT87" s="33" t="str">
        <f>編集!BB88</f>
        <v/>
      </c>
      <c r="AU87" s="33" t="str">
        <f>編集!BC88</f>
        <v/>
      </c>
      <c r="AV87" s="33" t="str">
        <f>編集!BD88</f>
        <v/>
      </c>
      <c r="AW87" s="33" t="str">
        <f>編集!BE88</f>
        <v/>
      </c>
      <c r="AX87" s="33" t="str">
        <f>編集!BF88</f>
        <v/>
      </c>
      <c r="AY87" s="33" t="str">
        <f>編集!BG88</f>
        <v/>
      </c>
      <c r="AZ87" s="33" t="str">
        <f>編集!BH88</f>
        <v/>
      </c>
      <c r="BA87" s="33" t="str">
        <f>編集!BI88</f>
        <v/>
      </c>
      <c r="BB87" s="33" t="str">
        <f>編集!BJ88</f>
        <v/>
      </c>
      <c r="BC87" s="33" t="str">
        <f>編集!BK88</f>
        <v/>
      </c>
      <c r="BD87" s="33" t="str">
        <f>編集!BL88</f>
        <v/>
      </c>
      <c r="BE87" s="33" t="str">
        <f>編集!BM88</f>
        <v/>
      </c>
      <c r="BF87" s="33" t="str">
        <f>編集!BN88</f>
        <v/>
      </c>
      <c r="BG87" s="33" t="str">
        <f>編集!BO88</f>
        <v/>
      </c>
      <c r="BH87" s="33" t="str">
        <f>編集!BP88</f>
        <v/>
      </c>
      <c r="BI87" s="1" t="str">
        <f>編集!BQ88</f>
        <v/>
      </c>
      <c r="BJ87" s="1" t="str">
        <f>編集!BR88</f>
        <v/>
      </c>
      <c r="BK87" s="1" t="str">
        <f>編集!BS88</f>
        <v/>
      </c>
      <c r="BL87" s="1" t="str">
        <f>編集!BT88</f>
        <v/>
      </c>
      <c r="BM87" s="1" t="str">
        <f>編集!BU88</f>
        <v/>
      </c>
      <c r="BN87" s="1" t="str">
        <f>編集!BV88</f>
        <v/>
      </c>
      <c r="BO87" s="1" t="str">
        <f>編集!BW88</f>
        <v/>
      </c>
      <c r="BP87" s="1" t="str">
        <f>編集!BX88</f>
        <v/>
      </c>
      <c r="BQ87" s="1" t="str">
        <f>編集!BY88</f>
        <v/>
      </c>
      <c r="BR87" s="1" t="str">
        <f>編集!BZ88</f>
        <v/>
      </c>
      <c r="BS87" s="1" t="str">
        <f>編集!CA88</f>
        <v/>
      </c>
      <c r="BT87" s="1" t="str">
        <f>編集!CB88</f>
        <v/>
      </c>
      <c r="BU87" s="1" t="str">
        <f>編集!CC88</f>
        <v/>
      </c>
      <c r="BV87" s="1" t="str">
        <f>編集!CD88</f>
        <v/>
      </c>
      <c r="BW87" s="1" t="str">
        <f>編集!CE88</f>
        <v/>
      </c>
      <c r="BX87" s="1" t="str">
        <f>編集!CF88</f>
        <v/>
      </c>
      <c r="BY87" s="1" t="str">
        <f>編集!CG88</f>
        <v/>
      </c>
      <c r="BZ87" s="1" t="str">
        <f>編集!CH88</f>
        <v/>
      </c>
      <c r="CA87" s="1" t="str">
        <f>編集!CI88</f>
        <v/>
      </c>
      <c r="CB87" s="1" t="str">
        <f>編集!CJ88</f>
        <v/>
      </c>
      <c r="CC87" s="1" t="str">
        <f>編集!CK88</f>
        <v/>
      </c>
      <c r="CD87" s="1" t="str">
        <f>編集!CL88</f>
        <v/>
      </c>
      <c r="CE87" s="1" t="str">
        <f>編集!CM88</f>
        <v/>
      </c>
      <c r="CF87" s="1" t="str">
        <f>編集!CN88</f>
        <v/>
      </c>
    </row>
    <row r="88" spans="1:84" x14ac:dyDescent="0.15">
      <c r="A88" s="33" t="str">
        <f>編集!A89</f>
        <v/>
      </c>
      <c r="B88" s="33" t="str">
        <f>編集!B89</f>
        <v/>
      </c>
      <c r="C88" s="33" t="str">
        <f>編集!H89</f>
        <v/>
      </c>
      <c r="D88" s="33" t="str">
        <f>編集!I89</f>
        <v/>
      </c>
      <c r="E88" s="33" t="str">
        <f>編集!J89</f>
        <v/>
      </c>
      <c r="F88" s="33" t="str">
        <f>編集!K89</f>
        <v/>
      </c>
      <c r="G88" s="33" t="str">
        <f>編集!L89</f>
        <v/>
      </c>
      <c r="H88" s="33" t="str">
        <f>編集!V89</f>
        <v/>
      </c>
      <c r="I88" s="33" t="str">
        <f>編集!M89</f>
        <v/>
      </c>
      <c r="J88" s="33" t="str">
        <f>編集!N89</f>
        <v/>
      </c>
      <c r="K88" s="33" t="str">
        <f>編集!O89</f>
        <v/>
      </c>
      <c r="L88" s="33" t="str">
        <f>編集!P89</f>
        <v/>
      </c>
      <c r="M88" s="33" t="str">
        <f>編集!Y89</f>
        <v/>
      </c>
      <c r="N88" s="33" t="str">
        <f>編集!Z89</f>
        <v/>
      </c>
      <c r="O88" s="33" t="str">
        <f>編集!W89</f>
        <v/>
      </c>
      <c r="P88" s="33" t="str">
        <f>編集!X89</f>
        <v/>
      </c>
      <c r="Q88" s="33"/>
      <c r="R88" s="33" t="str">
        <f>編集!AA89</f>
        <v/>
      </c>
      <c r="S88" s="33" t="str">
        <f>編集!AB89</f>
        <v/>
      </c>
      <c r="T88" s="33" t="str">
        <f>編集!AC89</f>
        <v/>
      </c>
      <c r="U88" s="33" t="str">
        <f>編集!AD89</f>
        <v/>
      </c>
      <c r="V88" s="33" t="str">
        <f>編集!AE89</f>
        <v/>
      </c>
      <c r="W88" s="33" t="str">
        <f>編集!AF89</f>
        <v/>
      </c>
      <c r="X88" s="33" t="str">
        <f>編集!AG89</f>
        <v/>
      </c>
      <c r="Y88" s="33" t="str">
        <f>編集!AH89</f>
        <v/>
      </c>
      <c r="Z88" s="33" t="str">
        <f>編集!AI89</f>
        <v/>
      </c>
      <c r="AA88" s="33" t="str">
        <f>編集!AJ89</f>
        <v/>
      </c>
      <c r="AB88" s="33" t="str">
        <f>編集!AK89</f>
        <v/>
      </c>
      <c r="AC88" s="33" t="str">
        <f>編集!AL89</f>
        <v/>
      </c>
      <c r="AD88" s="33" t="str">
        <f>編集!AM89</f>
        <v/>
      </c>
      <c r="AE88" s="33" t="str">
        <f>編集!AN89</f>
        <v/>
      </c>
      <c r="AF88" s="33" t="str">
        <f>編集!AO89</f>
        <v/>
      </c>
      <c r="AG88" s="33" t="str">
        <f>編集!AP89</f>
        <v/>
      </c>
      <c r="AH88" s="33" t="str">
        <f>編集!AQ89</f>
        <v/>
      </c>
      <c r="AI88" s="33" t="str">
        <f>編集!AR89</f>
        <v/>
      </c>
      <c r="AJ88" s="33" t="str">
        <f>編集!AS89</f>
        <v/>
      </c>
      <c r="AK88" s="33" t="str">
        <f>編集!AT89</f>
        <v/>
      </c>
      <c r="AL88" s="33" t="str">
        <f>編集!AU89</f>
        <v/>
      </c>
      <c r="AM88" s="33" t="str">
        <f>編集!CO89</f>
        <v/>
      </c>
      <c r="AN88" s="33" t="str">
        <f>編集!AV89</f>
        <v/>
      </c>
      <c r="AO88" s="33" t="str">
        <f>編集!AW89</f>
        <v/>
      </c>
      <c r="AP88" s="33" t="str">
        <f>編集!AX89</f>
        <v/>
      </c>
      <c r="AQ88" s="33" t="str">
        <f>編集!AY89</f>
        <v/>
      </c>
      <c r="AR88" s="33" t="str">
        <f>編集!AZ89</f>
        <v/>
      </c>
      <c r="AS88" s="33" t="str">
        <f>編集!BA89</f>
        <v/>
      </c>
      <c r="AT88" s="33" t="str">
        <f>編集!BB89</f>
        <v/>
      </c>
      <c r="AU88" s="33" t="str">
        <f>編集!BC89</f>
        <v/>
      </c>
      <c r="AV88" s="33" t="str">
        <f>編集!BD89</f>
        <v/>
      </c>
      <c r="AW88" s="33" t="str">
        <f>編集!BE89</f>
        <v/>
      </c>
      <c r="AX88" s="33" t="str">
        <f>編集!BF89</f>
        <v/>
      </c>
      <c r="AY88" s="33" t="str">
        <f>編集!BG89</f>
        <v/>
      </c>
      <c r="AZ88" s="33" t="str">
        <f>編集!BH89</f>
        <v/>
      </c>
      <c r="BA88" s="33" t="str">
        <f>編集!BI89</f>
        <v/>
      </c>
      <c r="BB88" s="33" t="str">
        <f>編集!BJ89</f>
        <v/>
      </c>
      <c r="BC88" s="33" t="str">
        <f>編集!BK89</f>
        <v/>
      </c>
      <c r="BD88" s="33" t="str">
        <f>編集!BL89</f>
        <v/>
      </c>
      <c r="BE88" s="33" t="str">
        <f>編集!BM89</f>
        <v/>
      </c>
      <c r="BF88" s="33" t="str">
        <f>編集!BN89</f>
        <v/>
      </c>
      <c r="BG88" s="33" t="str">
        <f>編集!BO89</f>
        <v/>
      </c>
      <c r="BH88" s="33" t="str">
        <f>編集!BP89</f>
        <v/>
      </c>
      <c r="BI88" s="1" t="str">
        <f>編集!BQ89</f>
        <v/>
      </c>
      <c r="BJ88" s="1" t="str">
        <f>編集!BR89</f>
        <v/>
      </c>
      <c r="BK88" s="1" t="str">
        <f>編集!BS89</f>
        <v/>
      </c>
      <c r="BL88" s="1" t="str">
        <f>編集!BT89</f>
        <v/>
      </c>
      <c r="BM88" s="1" t="str">
        <f>編集!BU89</f>
        <v/>
      </c>
      <c r="BN88" s="1" t="str">
        <f>編集!BV89</f>
        <v/>
      </c>
      <c r="BO88" s="1" t="str">
        <f>編集!BW89</f>
        <v/>
      </c>
      <c r="BP88" s="1" t="str">
        <f>編集!BX89</f>
        <v/>
      </c>
      <c r="BQ88" s="1" t="str">
        <f>編集!BY89</f>
        <v/>
      </c>
      <c r="BR88" s="1" t="str">
        <f>編集!BZ89</f>
        <v/>
      </c>
      <c r="BS88" s="1" t="str">
        <f>編集!CA89</f>
        <v/>
      </c>
      <c r="BT88" s="1" t="str">
        <f>編集!CB89</f>
        <v/>
      </c>
      <c r="BU88" s="1" t="str">
        <f>編集!CC89</f>
        <v/>
      </c>
      <c r="BV88" s="1" t="str">
        <f>編集!CD89</f>
        <v/>
      </c>
      <c r="BW88" s="1" t="str">
        <f>編集!CE89</f>
        <v/>
      </c>
      <c r="BX88" s="1" t="str">
        <f>編集!CF89</f>
        <v/>
      </c>
      <c r="BY88" s="1" t="str">
        <f>編集!CG89</f>
        <v/>
      </c>
      <c r="BZ88" s="1" t="str">
        <f>編集!CH89</f>
        <v/>
      </c>
      <c r="CA88" s="1" t="str">
        <f>編集!CI89</f>
        <v/>
      </c>
      <c r="CB88" s="1" t="str">
        <f>編集!CJ89</f>
        <v/>
      </c>
      <c r="CC88" s="1" t="str">
        <f>編集!CK89</f>
        <v/>
      </c>
      <c r="CD88" s="1" t="str">
        <f>編集!CL89</f>
        <v/>
      </c>
      <c r="CE88" s="1" t="str">
        <f>編集!CM89</f>
        <v/>
      </c>
      <c r="CF88" s="1" t="str">
        <f>編集!CN89</f>
        <v/>
      </c>
    </row>
    <row r="89" spans="1:84" x14ac:dyDescent="0.15">
      <c r="A89" s="33" t="str">
        <f>編集!A90</f>
        <v/>
      </c>
      <c r="B89" s="33" t="str">
        <f>編集!B90</f>
        <v/>
      </c>
      <c r="C89" s="33" t="str">
        <f>編集!H90</f>
        <v/>
      </c>
      <c r="D89" s="33" t="str">
        <f>編集!I90</f>
        <v/>
      </c>
      <c r="E89" s="33" t="str">
        <f>編集!J90</f>
        <v/>
      </c>
      <c r="F89" s="33" t="str">
        <f>編集!K90</f>
        <v/>
      </c>
      <c r="G89" s="33" t="str">
        <f>編集!L90</f>
        <v/>
      </c>
      <c r="H89" s="33" t="str">
        <f>編集!V90</f>
        <v/>
      </c>
      <c r="I89" s="33" t="str">
        <f>編集!M90</f>
        <v/>
      </c>
      <c r="J89" s="33" t="str">
        <f>編集!N90</f>
        <v/>
      </c>
      <c r="K89" s="33" t="str">
        <f>編集!O90</f>
        <v/>
      </c>
      <c r="L89" s="33" t="str">
        <f>編集!P90</f>
        <v/>
      </c>
      <c r="M89" s="33" t="str">
        <f>編集!Y90</f>
        <v/>
      </c>
      <c r="N89" s="33" t="str">
        <f>編集!Z90</f>
        <v/>
      </c>
      <c r="O89" s="33" t="str">
        <f>編集!W90</f>
        <v/>
      </c>
      <c r="P89" s="33" t="str">
        <f>編集!X90</f>
        <v/>
      </c>
      <c r="Q89" s="33"/>
      <c r="R89" s="33" t="str">
        <f>編集!AA90</f>
        <v/>
      </c>
      <c r="S89" s="33" t="str">
        <f>編集!AB90</f>
        <v/>
      </c>
      <c r="T89" s="33" t="str">
        <f>編集!AC90</f>
        <v/>
      </c>
      <c r="U89" s="33" t="str">
        <f>編集!AD90</f>
        <v/>
      </c>
      <c r="V89" s="33" t="str">
        <f>編集!AE90</f>
        <v/>
      </c>
      <c r="W89" s="33" t="str">
        <f>編集!AF90</f>
        <v/>
      </c>
      <c r="X89" s="33" t="str">
        <f>編集!AG90</f>
        <v/>
      </c>
      <c r="Y89" s="33" t="str">
        <f>編集!AH90</f>
        <v/>
      </c>
      <c r="Z89" s="33" t="str">
        <f>編集!AI90</f>
        <v/>
      </c>
      <c r="AA89" s="33" t="str">
        <f>編集!AJ90</f>
        <v/>
      </c>
      <c r="AB89" s="33" t="str">
        <f>編集!AK90</f>
        <v/>
      </c>
      <c r="AC89" s="33" t="str">
        <f>編集!AL90</f>
        <v/>
      </c>
      <c r="AD89" s="33" t="str">
        <f>編集!AM90</f>
        <v/>
      </c>
      <c r="AE89" s="33" t="str">
        <f>編集!AN90</f>
        <v/>
      </c>
      <c r="AF89" s="33" t="str">
        <f>編集!AO90</f>
        <v/>
      </c>
      <c r="AG89" s="33" t="str">
        <f>編集!AP90</f>
        <v/>
      </c>
      <c r="AH89" s="33" t="str">
        <f>編集!AQ90</f>
        <v/>
      </c>
      <c r="AI89" s="33" t="str">
        <f>編集!AR90</f>
        <v/>
      </c>
      <c r="AJ89" s="33" t="str">
        <f>編集!AS90</f>
        <v/>
      </c>
      <c r="AK89" s="33" t="str">
        <f>編集!AT90</f>
        <v/>
      </c>
      <c r="AL89" s="33" t="str">
        <f>編集!AU90</f>
        <v/>
      </c>
      <c r="AM89" s="33" t="str">
        <f>編集!CO90</f>
        <v/>
      </c>
      <c r="AN89" s="33" t="str">
        <f>編集!AV90</f>
        <v/>
      </c>
      <c r="AO89" s="33" t="str">
        <f>編集!AW90</f>
        <v/>
      </c>
      <c r="AP89" s="33" t="str">
        <f>編集!AX90</f>
        <v/>
      </c>
      <c r="AQ89" s="33" t="str">
        <f>編集!AY90</f>
        <v/>
      </c>
      <c r="AR89" s="33" t="str">
        <f>編集!AZ90</f>
        <v/>
      </c>
      <c r="AS89" s="33" t="str">
        <f>編集!BA90</f>
        <v/>
      </c>
      <c r="AT89" s="33" t="str">
        <f>編集!BB90</f>
        <v/>
      </c>
      <c r="AU89" s="33" t="str">
        <f>編集!BC90</f>
        <v/>
      </c>
      <c r="AV89" s="33" t="str">
        <f>編集!BD90</f>
        <v/>
      </c>
      <c r="AW89" s="33" t="str">
        <f>編集!BE90</f>
        <v/>
      </c>
      <c r="AX89" s="33" t="str">
        <f>編集!BF90</f>
        <v/>
      </c>
      <c r="AY89" s="33" t="str">
        <f>編集!BG90</f>
        <v/>
      </c>
      <c r="AZ89" s="33" t="str">
        <f>編集!BH90</f>
        <v/>
      </c>
      <c r="BA89" s="33" t="str">
        <f>編集!BI90</f>
        <v/>
      </c>
      <c r="BB89" s="33" t="str">
        <f>編集!BJ90</f>
        <v/>
      </c>
      <c r="BC89" s="33" t="str">
        <f>編集!BK90</f>
        <v/>
      </c>
      <c r="BD89" s="33" t="str">
        <f>編集!BL90</f>
        <v/>
      </c>
      <c r="BE89" s="33" t="str">
        <f>編集!BM90</f>
        <v/>
      </c>
      <c r="BF89" s="33" t="str">
        <f>編集!BN90</f>
        <v/>
      </c>
      <c r="BG89" s="33" t="str">
        <f>編集!BO90</f>
        <v/>
      </c>
      <c r="BH89" s="33" t="str">
        <f>編集!BP90</f>
        <v/>
      </c>
      <c r="BI89" s="1" t="str">
        <f>編集!BQ90</f>
        <v/>
      </c>
      <c r="BJ89" s="1" t="str">
        <f>編集!BR90</f>
        <v/>
      </c>
      <c r="BK89" s="1" t="str">
        <f>編集!BS90</f>
        <v/>
      </c>
      <c r="BL89" s="1" t="str">
        <f>編集!BT90</f>
        <v/>
      </c>
      <c r="BM89" s="1" t="str">
        <f>編集!BU90</f>
        <v/>
      </c>
      <c r="BN89" s="1" t="str">
        <f>編集!BV90</f>
        <v/>
      </c>
      <c r="BO89" s="1" t="str">
        <f>編集!BW90</f>
        <v/>
      </c>
      <c r="BP89" s="1" t="str">
        <f>編集!BX90</f>
        <v/>
      </c>
      <c r="BQ89" s="1" t="str">
        <f>編集!BY90</f>
        <v/>
      </c>
      <c r="BR89" s="1" t="str">
        <f>編集!BZ90</f>
        <v/>
      </c>
      <c r="BS89" s="1" t="str">
        <f>編集!CA90</f>
        <v/>
      </c>
      <c r="BT89" s="1" t="str">
        <f>編集!CB90</f>
        <v/>
      </c>
      <c r="BU89" s="1" t="str">
        <f>編集!CC90</f>
        <v/>
      </c>
      <c r="BV89" s="1" t="str">
        <f>編集!CD90</f>
        <v/>
      </c>
      <c r="BW89" s="1" t="str">
        <f>編集!CE90</f>
        <v/>
      </c>
      <c r="BX89" s="1" t="str">
        <f>編集!CF90</f>
        <v/>
      </c>
      <c r="BY89" s="1" t="str">
        <f>編集!CG90</f>
        <v/>
      </c>
      <c r="BZ89" s="1" t="str">
        <f>編集!CH90</f>
        <v/>
      </c>
      <c r="CA89" s="1" t="str">
        <f>編集!CI90</f>
        <v/>
      </c>
      <c r="CB89" s="1" t="str">
        <f>編集!CJ90</f>
        <v/>
      </c>
      <c r="CC89" s="1" t="str">
        <f>編集!CK90</f>
        <v/>
      </c>
      <c r="CD89" s="1" t="str">
        <f>編集!CL90</f>
        <v/>
      </c>
      <c r="CE89" s="1" t="str">
        <f>編集!CM90</f>
        <v/>
      </c>
      <c r="CF89" s="1" t="str">
        <f>編集!CN90</f>
        <v/>
      </c>
    </row>
    <row r="90" spans="1:84" x14ac:dyDescent="0.15">
      <c r="A90" s="33" t="str">
        <f>編集!A91</f>
        <v/>
      </c>
      <c r="B90" s="33" t="str">
        <f>編集!B91</f>
        <v/>
      </c>
      <c r="C90" s="33" t="str">
        <f>編集!H91</f>
        <v/>
      </c>
      <c r="D90" s="33" t="str">
        <f>編集!I91</f>
        <v/>
      </c>
      <c r="E90" s="33" t="str">
        <f>編集!J91</f>
        <v/>
      </c>
      <c r="F90" s="33" t="str">
        <f>編集!K91</f>
        <v/>
      </c>
      <c r="G90" s="33" t="str">
        <f>編集!L91</f>
        <v/>
      </c>
      <c r="H90" s="33" t="str">
        <f>編集!V91</f>
        <v/>
      </c>
      <c r="I90" s="33" t="str">
        <f>編集!M91</f>
        <v/>
      </c>
      <c r="J90" s="33" t="str">
        <f>編集!N91</f>
        <v/>
      </c>
      <c r="K90" s="33" t="str">
        <f>編集!O91</f>
        <v/>
      </c>
      <c r="L90" s="33" t="str">
        <f>編集!P91</f>
        <v/>
      </c>
      <c r="M90" s="33" t="str">
        <f>編集!Y91</f>
        <v/>
      </c>
      <c r="N90" s="33" t="str">
        <f>編集!Z91</f>
        <v/>
      </c>
      <c r="O90" s="33" t="str">
        <f>編集!W91</f>
        <v/>
      </c>
      <c r="P90" s="33" t="str">
        <f>編集!X91</f>
        <v/>
      </c>
      <c r="Q90" s="33"/>
      <c r="R90" s="33" t="str">
        <f>編集!AA91</f>
        <v/>
      </c>
      <c r="S90" s="33" t="str">
        <f>編集!AB91</f>
        <v/>
      </c>
      <c r="T90" s="33" t="str">
        <f>編集!AC91</f>
        <v/>
      </c>
      <c r="U90" s="33" t="str">
        <f>編集!AD91</f>
        <v/>
      </c>
      <c r="V90" s="33" t="str">
        <f>編集!AE91</f>
        <v/>
      </c>
      <c r="W90" s="33" t="str">
        <f>編集!AF91</f>
        <v/>
      </c>
      <c r="X90" s="33" t="str">
        <f>編集!AG91</f>
        <v/>
      </c>
      <c r="Y90" s="33" t="str">
        <f>編集!AH91</f>
        <v/>
      </c>
      <c r="Z90" s="33" t="str">
        <f>編集!AI91</f>
        <v/>
      </c>
      <c r="AA90" s="33" t="str">
        <f>編集!AJ91</f>
        <v/>
      </c>
      <c r="AB90" s="33" t="str">
        <f>編集!AK91</f>
        <v/>
      </c>
      <c r="AC90" s="33" t="str">
        <f>編集!AL91</f>
        <v/>
      </c>
      <c r="AD90" s="33" t="str">
        <f>編集!AM91</f>
        <v/>
      </c>
      <c r="AE90" s="33" t="str">
        <f>編集!AN91</f>
        <v/>
      </c>
      <c r="AF90" s="33" t="str">
        <f>編集!AO91</f>
        <v/>
      </c>
      <c r="AG90" s="33" t="str">
        <f>編集!AP91</f>
        <v/>
      </c>
      <c r="AH90" s="33" t="str">
        <f>編集!AQ91</f>
        <v/>
      </c>
      <c r="AI90" s="33" t="str">
        <f>編集!AR91</f>
        <v/>
      </c>
      <c r="AJ90" s="33" t="str">
        <f>編集!AS91</f>
        <v/>
      </c>
      <c r="AK90" s="33" t="str">
        <f>編集!AT91</f>
        <v/>
      </c>
      <c r="AL90" s="33" t="str">
        <f>編集!AU91</f>
        <v/>
      </c>
      <c r="AM90" s="33" t="str">
        <f>編集!CO91</f>
        <v/>
      </c>
      <c r="AN90" s="33" t="str">
        <f>編集!AV91</f>
        <v/>
      </c>
      <c r="AO90" s="33" t="str">
        <f>編集!AW91</f>
        <v/>
      </c>
      <c r="AP90" s="33" t="str">
        <f>編集!AX91</f>
        <v/>
      </c>
      <c r="AQ90" s="33" t="str">
        <f>編集!AY91</f>
        <v/>
      </c>
      <c r="AR90" s="33" t="str">
        <f>編集!AZ91</f>
        <v/>
      </c>
      <c r="AS90" s="33" t="str">
        <f>編集!BA91</f>
        <v/>
      </c>
      <c r="AT90" s="33" t="str">
        <f>編集!BB91</f>
        <v/>
      </c>
      <c r="AU90" s="33" t="str">
        <f>編集!BC91</f>
        <v/>
      </c>
      <c r="AV90" s="33" t="str">
        <f>編集!BD91</f>
        <v/>
      </c>
      <c r="AW90" s="33" t="str">
        <f>編集!BE91</f>
        <v/>
      </c>
      <c r="AX90" s="33" t="str">
        <f>編集!BF91</f>
        <v/>
      </c>
      <c r="AY90" s="33" t="str">
        <f>編集!BG91</f>
        <v/>
      </c>
      <c r="AZ90" s="33" t="str">
        <f>編集!BH91</f>
        <v/>
      </c>
      <c r="BA90" s="33" t="str">
        <f>編集!BI91</f>
        <v/>
      </c>
      <c r="BB90" s="33" t="str">
        <f>編集!BJ91</f>
        <v/>
      </c>
      <c r="BC90" s="33" t="str">
        <f>編集!BK91</f>
        <v/>
      </c>
      <c r="BD90" s="33" t="str">
        <f>編集!BL91</f>
        <v/>
      </c>
      <c r="BE90" s="33" t="str">
        <f>編集!BM91</f>
        <v/>
      </c>
      <c r="BF90" s="33" t="str">
        <f>編集!BN91</f>
        <v/>
      </c>
      <c r="BG90" s="33" t="str">
        <f>編集!BO91</f>
        <v/>
      </c>
      <c r="BH90" s="33" t="str">
        <f>編集!BP91</f>
        <v/>
      </c>
      <c r="BI90" s="1" t="str">
        <f>編集!BQ91</f>
        <v/>
      </c>
      <c r="BJ90" s="1" t="str">
        <f>編集!BR91</f>
        <v/>
      </c>
      <c r="BK90" s="1" t="str">
        <f>編集!BS91</f>
        <v/>
      </c>
      <c r="BL90" s="1" t="str">
        <f>編集!BT91</f>
        <v/>
      </c>
      <c r="BM90" s="1" t="str">
        <f>編集!BU91</f>
        <v/>
      </c>
      <c r="BN90" s="1" t="str">
        <f>編集!BV91</f>
        <v/>
      </c>
      <c r="BO90" s="1" t="str">
        <f>編集!BW91</f>
        <v/>
      </c>
      <c r="BP90" s="1" t="str">
        <f>編集!BX91</f>
        <v/>
      </c>
      <c r="BQ90" s="1" t="str">
        <f>編集!BY91</f>
        <v/>
      </c>
      <c r="BR90" s="1" t="str">
        <f>編集!BZ91</f>
        <v/>
      </c>
      <c r="BS90" s="1" t="str">
        <f>編集!CA91</f>
        <v/>
      </c>
      <c r="BT90" s="1" t="str">
        <f>編集!CB91</f>
        <v/>
      </c>
      <c r="BU90" s="1" t="str">
        <f>編集!CC91</f>
        <v/>
      </c>
      <c r="BV90" s="1" t="str">
        <f>編集!CD91</f>
        <v/>
      </c>
      <c r="BW90" s="1" t="str">
        <f>編集!CE91</f>
        <v/>
      </c>
      <c r="BX90" s="1" t="str">
        <f>編集!CF91</f>
        <v/>
      </c>
      <c r="BY90" s="1" t="str">
        <f>編集!CG91</f>
        <v/>
      </c>
      <c r="BZ90" s="1" t="str">
        <f>編集!CH91</f>
        <v/>
      </c>
      <c r="CA90" s="1" t="str">
        <f>編集!CI91</f>
        <v/>
      </c>
      <c r="CB90" s="1" t="str">
        <f>編集!CJ91</f>
        <v/>
      </c>
      <c r="CC90" s="1" t="str">
        <f>編集!CK91</f>
        <v/>
      </c>
      <c r="CD90" s="1" t="str">
        <f>編集!CL91</f>
        <v/>
      </c>
      <c r="CE90" s="1" t="str">
        <f>編集!CM91</f>
        <v/>
      </c>
      <c r="CF90" s="1" t="str">
        <f>編集!CN91</f>
        <v/>
      </c>
    </row>
    <row r="91" spans="1:84" x14ac:dyDescent="0.15">
      <c r="A91" s="33" t="str">
        <f>編集!A92</f>
        <v/>
      </c>
      <c r="B91" s="33" t="str">
        <f>編集!B92</f>
        <v/>
      </c>
      <c r="C91" s="33" t="str">
        <f>編集!H92</f>
        <v/>
      </c>
      <c r="D91" s="33" t="str">
        <f>編集!I92</f>
        <v/>
      </c>
      <c r="E91" s="33" t="str">
        <f>編集!J92</f>
        <v/>
      </c>
      <c r="F91" s="33" t="str">
        <f>編集!K92</f>
        <v/>
      </c>
      <c r="G91" s="33" t="str">
        <f>編集!L92</f>
        <v/>
      </c>
      <c r="H91" s="33" t="str">
        <f>編集!V92</f>
        <v/>
      </c>
      <c r="I91" s="33" t="str">
        <f>編集!M92</f>
        <v/>
      </c>
      <c r="J91" s="33" t="str">
        <f>編集!N92</f>
        <v/>
      </c>
      <c r="K91" s="33" t="str">
        <f>編集!O92</f>
        <v/>
      </c>
      <c r="L91" s="33" t="str">
        <f>編集!P92</f>
        <v/>
      </c>
      <c r="M91" s="33" t="str">
        <f>編集!Y92</f>
        <v/>
      </c>
      <c r="N91" s="33" t="str">
        <f>編集!Z92</f>
        <v/>
      </c>
      <c r="O91" s="33" t="str">
        <f>編集!W92</f>
        <v/>
      </c>
      <c r="P91" s="33" t="str">
        <f>編集!X92</f>
        <v/>
      </c>
      <c r="Q91" s="33"/>
      <c r="R91" s="33" t="str">
        <f>編集!AA92</f>
        <v/>
      </c>
      <c r="S91" s="33" t="str">
        <f>編集!AB92</f>
        <v/>
      </c>
      <c r="T91" s="33" t="str">
        <f>編集!AC92</f>
        <v/>
      </c>
      <c r="U91" s="33" t="str">
        <f>編集!AD92</f>
        <v/>
      </c>
      <c r="V91" s="33" t="str">
        <f>編集!AE92</f>
        <v/>
      </c>
      <c r="W91" s="33" t="str">
        <f>編集!AF92</f>
        <v/>
      </c>
      <c r="X91" s="33" t="str">
        <f>編集!AG92</f>
        <v/>
      </c>
      <c r="Y91" s="33" t="str">
        <f>編集!AH92</f>
        <v/>
      </c>
      <c r="Z91" s="33" t="str">
        <f>編集!AI92</f>
        <v/>
      </c>
      <c r="AA91" s="33" t="str">
        <f>編集!AJ92</f>
        <v/>
      </c>
      <c r="AB91" s="33" t="str">
        <f>編集!AK92</f>
        <v/>
      </c>
      <c r="AC91" s="33" t="str">
        <f>編集!AL92</f>
        <v/>
      </c>
      <c r="AD91" s="33" t="str">
        <f>編集!AM92</f>
        <v/>
      </c>
      <c r="AE91" s="33" t="str">
        <f>編集!AN92</f>
        <v/>
      </c>
      <c r="AF91" s="33" t="str">
        <f>編集!AO92</f>
        <v/>
      </c>
      <c r="AG91" s="33" t="str">
        <f>編集!AP92</f>
        <v/>
      </c>
      <c r="AH91" s="33" t="str">
        <f>編集!AQ92</f>
        <v/>
      </c>
      <c r="AI91" s="33" t="str">
        <f>編集!AR92</f>
        <v/>
      </c>
      <c r="AJ91" s="33" t="str">
        <f>編集!AS92</f>
        <v/>
      </c>
      <c r="AK91" s="33" t="str">
        <f>編集!AT92</f>
        <v/>
      </c>
      <c r="AL91" s="33" t="str">
        <f>編集!AU92</f>
        <v/>
      </c>
      <c r="AM91" s="33" t="str">
        <f>編集!CO92</f>
        <v/>
      </c>
      <c r="AN91" s="33" t="str">
        <f>編集!AV92</f>
        <v/>
      </c>
      <c r="AO91" s="33" t="str">
        <f>編集!AW92</f>
        <v/>
      </c>
      <c r="AP91" s="33" t="str">
        <f>編集!AX92</f>
        <v/>
      </c>
      <c r="AQ91" s="33" t="str">
        <f>編集!AY92</f>
        <v/>
      </c>
      <c r="AR91" s="33" t="str">
        <f>編集!AZ92</f>
        <v/>
      </c>
      <c r="AS91" s="33" t="str">
        <f>編集!BA92</f>
        <v/>
      </c>
      <c r="AT91" s="33" t="str">
        <f>編集!BB92</f>
        <v/>
      </c>
      <c r="AU91" s="33" t="str">
        <f>編集!BC92</f>
        <v/>
      </c>
      <c r="AV91" s="33" t="str">
        <f>編集!BD92</f>
        <v/>
      </c>
      <c r="AW91" s="33" t="str">
        <f>編集!BE92</f>
        <v/>
      </c>
      <c r="AX91" s="33" t="str">
        <f>編集!BF92</f>
        <v/>
      </c>
      <c r="AY91" s="33" t="str">
        <f>編集!BG92</f>
        <v/>
      </c>
      <c r="AZ91" s="33" t="str">
        <f>編集!BH92</f>
        <v/>
      </c>
      <c r="BA91" s="33" t="str">
        <f>編集!BI92</f>
        <v/>
      </c>
      <c r="BB91" s="33" t="str">
        <f>編集!BJ92</f>
        <v/>
      </c>
      <c r="BC91" s="33" t="str">
        <f>編集!BK92</f>
        <v/>
      </c>
      <c r="BD91" s="33" t="str">
        <f>編集!BL92</f>
        <v/>
      </c>
      <c r="BE91" s="33" t="str">
        <f>編集!BM92</f>
        <v/>
      </c>
      <c r="BF91" s="33" t="str">
        <f>編集!BN92</f>
        <v/>
      </c>
      <c r="BG91" s="33" t="str">
        <f>編集!BO92</f>
        <v/>
      </c>
      <c r="BH91" s="33" t="str">
        <f>編集!BP92</f>
        <v/>
      </c>
      <c r="BI91" s="1" t="str">
        <f>編集!BQ92</f>
        <v/>
      </c>
      <c r="BJ91" s="1" t="str">
        <f>編集!BR92</f>
        <v/>
      </c>
      <c r="BK91" s="1" t="str">
        <f>編集!BS92</f>
        <v/>
      </c>
      <c r="BL91" s="1" t="str">
        <f>編集!BT92</f>
        <v/>
      </c>
      <c r="BM91" s="1" t="str">
        <f>編集!BU92</f>
        <v/>
      </c>
      <c r="BN91" s="1" t="str">
        <f>編集!BV92</f>
        <v/>
      </c>
      <c r="BO91" s="1" t="str">
        <f>編集!BW92</f>
        <v/>
      </c>
      <c r="BP91" s="1" t="str">
        <f>編集!BX92</f>
        <v/>
      </c>
      <c r="BQ91" s="1" t="str">
        <f>編集!BY92</f>
        <v/>
      </c>
      <c r="BR91" s="1" t="str">
        <f>編集!BZ92</f>
        <v/>
      </c>
      <c r="BS91" s="1" t="str">
        <f>編集!CA92</f>
        <v/>
      </c>
      <c r="BT91" s="1" t="str">
        <f>編集!CB92</f>
        <v/>
      </c>
      <c r="BU91" s="1" t="str">
        <f>編集!CC92</f>
        <v/>
      </c>
      <c r="BV91" s="1" t="str">
        <f>編集!CD92</f>
        <v/>
      </c>
      <c r="BW91" s="1" t="str">
        <f>編集!CE92</f>
        <v/>
      </c>
      <c r="BX91" s="1" t="str">
        <f>編集!CF92</f>
        <v/>
      </c>
      <c r="BY91" s="1" t="str">
        <f>編集!CG92</f>
        <v/>
      </c>
      <c r="BZ91" s="1" t="str">
        <f>編集!CH92</f>
        <v/>
      </c>
      <c r="CA91" s="1" t="str">
        <f>編集!CI92</f>
        <v/>
      </c>
      <c r="CB91" s="1" t="str">
        <f>編集!CJ92</f>
        <v/>
      </c>
      <c r="CC91" s="1" t="str">
        <f>編集!CK92</f>
        <v/>
      </c>
      <c r="CD91" s="1" t="str">
        <f>編集!CL92</f>
        <v/>
      </c>
      <c r="CE91" s="1" t="str">
        <f>編集!CM92</f>
        <v/>
      </c>
      <c r="CF91" s="1" t="str">
        <f>編集!CN92</f>
        <v/>
      </c>
    </row>
    <row r="92" spans="1:84" x14ac:dyDescent="0.15">
      <c r="A92" s="33" t="str">
        <f>編集!A93</f>
        <v/>
      </c>
      <c r="B92" s="33" t="str">
        <f>編集!B93</f>
        <v/>
      </c>
      <c r="C92" s="33" t="str">
        <f>編集!H93</f>
        <v/>
      </c>
      <c r="D92" s="33" t="str">
        <f>編集!I93</f>
        <v/>
      </c>
      <c r="E92" s="33" t="str">
        <f>編集!J93</f>
        <v/>
      </c>
      <c r="F92" s="33" t="str">
        <f>編集!K93</f>
        <v/>
      </c>
      <c r="G92" s="33" t="str">
        <f>編集!L93</f>
        <v/>
      </c>
      <c r="H92" s="33" t="str">
        <f>編集!V93</f>
        <v/>
      </c>
      <c r="I92" s="33" t="str">
        <f>編集!M93</f>
        <v/>
      </c>
      <c r="J92" s="33" t="str">
        <f>編集!N93</f>
        <v/>
      </c>
      <c r="K92" s="33" t="str">
        <f>編集!O93</f>
        <v/>
      </c>
      <c r="L92" s="33" t="str">
        <f>編集!P93</f>
        <v/>
      </c>
      <c r="M92" s="33" t="str">
        <f>編集!Y93</f>
        <v/>
      </c>
      <c r="N92" s="33" t="str">
        <f>編集!Z93</f>
        <v/>
      </c>
      <c r="O92" s="33" t="str">
        <f>編集!W93</f>
        <v/>
      </c>
      <c r="P92" s="33" t="str">
        <f>編集!X93</f>
        <v/>
      </c>
      <c r="Q92" s="33"/>
      <c r="R92" s="33" t="str">
        <f>編集!AA93</f>
        <v/>
      </c>
      <c r="S92" s="33" t="str">
        <f>編集!AB93</f>
        <v/>
      </c>
      <c r="T92" s="33" t="str">
        <f>編集!AC93</f>
        <v/>
      </c>
      <c r="U92" s="33" t="str">
        <f>編集!AD93</f>
        <v/>
      </c>
      <c r="V92" s="33" t="str">
        <f>編集!AE93</f>
        <v/>
      </c>
      <c r="W92" s="33" t="str">
        <f>編集!AF93</f>
        <v/>
      </c>
      <c r="X92" s="33" t="str">
        <f>編集!AG93</f>
        <v/>
      </c>
      <c r="Y92" s="33" t="str">
        <f>編集!AH93</f>
        <v/>
      </c>
      <c r="Z92" s="33" t="str">
        <f>編集!AI93</f>
        <v/>
      </c>
      <c r="AA92" s="33" t="str">
        <f>編集!AJ93</f>
        <v/>
      </c>
      <c r="AB92" s="33" t="str">
        <f>編集!AK93</f>
        <v/>
      </c>
      <c r="AC92" s="33" t="str">
        <f>編集!AL93</f>
        <v/>
      </c>
      <c r="AD92" s="33" t="str">
        <f>編集!AM93</f>
        <v/>
      </c>
      <c r="AE92" s="33" t="str">
        <f>編集!AN93</f>
        <v/>
      </c>
      <c r="AF92" s="33" t="str">
        <f>編集!AO93</f>
        <v/>
      </c>
      <c r="AG92" s="33" t="str">
        <f>編集!AP93</f>
        <v/>
      </c>
      <c r="AH92" s="33" t="str">
        <f>編集!AQ93</f>
        <v/>
      </c>
      <c r="AI92" s="33" t="str">
        <f>編集!AR93</f>
        <v/>
      </c>
      <c r="AJ92" s="33" t="str">
        <f>編集!AS93</f>
        <v/>
      </c>
      <c r="AK92" s="33" t="str">
        <f>編集!AT93</f>
        <v/>
      </c>
      <c r="AL92" s="33" t="str">
        <f>編集!AU93</f>
        <v/>
      </c>
      <c r="AM92" s="33" t="str">
        <f>編集!CO93</f>
        <v/>
      </c>
      <c r="AN92" s="33" t="str">
        <f>編集!AV93</f>
        <v/>
      </c>
      <c r="AO92" s="33" t="str">
        <f>編集!AW93</f>
        <v/>
      </c>
      <c r="AP92" s="33" t="str">
        <f>編集!AX93</f>
        <v/>
      </c>
      <c r="AQ92" s="33" t="str">
        <f>編集!AY93</f>
        <v/>
      </c>
      <c r="AR92" s="33" t="str">
        <f>編集!AZ93</f>
        <v/>
      </c>
      <c r="AS92" s="33" t="str">
        <f>編集!BA93</f>
        <v/>
      </c>
      <c r="AT92" s="33" t="str">
        <f>編集!BB93</f>
        <v/>
      </c>
      <c r="AU92" s="33" t="str">
        <f>編集!BC93</f>
        <v/>
      </c>
      <c r="AV92" s="33" t="str">
        <f>編集!BD93</f>
        <v/>
      </c>
      <c r="AW92" s="33" t="str">
        <f>編集!BE93</f>
        <v/>
      </c>
      <c r="AX92" s="33" t="str">
        <f>編集!BF93</f>
        <v/>
      </c>
      <c r="AY92" s="33" t="str">
        <f>編集!BG93</f>
        <v/>
      </c>
      <c r="AZ92" s="33" t="str">
        <f>編集!BH93</f>
        <v/>
      </c>
      <c r="BA92" s="33" t="str">
        <f>編集!BI93</f>
        <v/>
      </c>
      <c r="BB92" s="33" t="str">
        <f>編集!BJ93</f>
        <v/>
      </c>
      <c r="BC92" s="33" t="str">
        <f>編集!BK93</f>
        <v/>
      </c>
      <c r="BD92" s="33" t="str">
        <f>編集!BL93</f>
        <v/>
      </c>
      <c r="BE92" s="33" t="str">
        <f>編集!BM93</f>
        <v/>
      </c>
      <c r="BF92" s="33" t="str">
        <f>編集!BN93</f>
        <v/>
      </c>
      <c r="BG92" s="33" t="str">
        <f>編集!BO93</f>
        <v/>
      </c>
      <c r="BH92" s="33" t="str">
        <f>編集!BP93</f>
        <v/>
      </c>
      <c r="BI92" s="1" t="str">
        <f>編集!BQ93</f>
        <v/>
      </c>
      <c r="BJ92" s="1" t="str">
        <f>編集!BR93</f>
        <v/>
      </c>
      <c r="BK92" s="1" t="str">
        <f>編集!BS93</f>
        <v/>
      </c>
      <c r="BL92" s="1" t="str">
        <f>編集!BT93</f>
        <v/>
      </c>
      <c r="BM92" s="1" t="str">
        <f>編集!BU93</f>
        <v/>
      </c>
      <c r="BN92" s="1" t="str">
        <f>編集!BV93</f>
        <v/>
      </c>
      <c r="BO92" s="1" t="str">
        <f>編集!BW93</f>
        <v/>
      </c>
      <c r="BP92" s="1" t="str">
        <f>編集!BX93</f>
        <v/>
      </c>
      <c r="BQ92" s="1" t="str">
        <f>編集!BY93</f>
        <v/>
      </c>
      <c r="BR92" s="1" t="str">
        <f>編集!BZ93</f>
        <v/>
      </c>
      <c r="BS92" s="1" t="str">
        <f>編集!CA93</f>
        <v/>
      </c>
      <c r="BT92" s="1" t="str">
        <f>編集!CB93</f>
        <v/>
      </c>
      <c r="BU92" s="1" t="str">
        <f>編集!CC93</f>
        <v/>
      </c>
      <c r="BV92" s="1" t="str">
        <f>編集!CD93</f>
        <v/>
      </c>
      <c r="BW92" s="1" t="str">
        <f>編集!CE93</f>
        <v/>
      </c>
      <c r="BX92" s="1" t="str">
        <f>編集!CF93</f>
        <v/>
      </c>
      <c r="BY92" s="1" t="str">
        <f>編集!CG93</f>
        <v/>
      </c>
      <c r="BZ92" s="1" t="str">
        <f>編集!CH93</f>
        <v/>
      </c>
      <c r="CA92" s="1" t="str">
        <f>編集!CI93</f>
        <v/>
      </c>
      <c r="CB92" s="1" t="str">
        <f>編集!CJ93</f>
        <v/>
      </c>
      <c r="CC92" s="1" t="str">
        <f>編集!CK93</f>
        <v/>
      </c>
      <c r="CD92" s="1" t="str">
        <f>編集!CL93</f>
        <v/>
      </c>
      <c r="CE92" s="1" t="str">
        <f>編集!CM93</f>
        <v/>
      </c>
      <c r="CF92" s="1" t="str">
        <f>編集!CN93</f>
        <v/>
      </c>
    </row>
    <row r="93" spans="1:84" x14ac:dyDescent="0.15">
      <c r="A93" s="33" t="str">
        <f>編集!A94</f>
        <v/>
      </c>
      <c r="B93" s="33" t="str">
        <f>編集!B94</f>
        <v/>
      </c>
      <c r="C93" s="33" t="str">
        <f>編集!H94</f>
        <v/>
      </c>
      <c r="D93" s="33" t="str">
        <f>編集!I94</f>
        <v/>
      </c>
      <c r="E93" s="33" t="str">
        <f>編集!J94</f>
        <v/>
      </c>
      <c r="F93" s="33" t="str">
        <f>編集!K94</f>
        <v/>
      </c>
      <c r="G93" s="33" t="str">
        <f>編集!L94</f>
        <v/>
      </c>
      <c r="H93" s="33" t="str">
        <f>編集!V94</f>
        <v/>
      </c>
      <c r="I93" s="33" t="str">
        <f>編集!M94</f>
        <v/>
      </c>
      <c r="J93" s="33" t="str">
        <f>編集!N94</f>
        <v/>
      </c>
      <c r="K93" s="33" t="str">
        <f>編集!O94</f>
        <v/>
      </c>
      <c r="L93" s="33" t="str">
        <f>編集!P94</f>
        <v/>
      </c>
      <c r="M93" s="33" t="str">
        <f>編集!Y94</f>
        <v/>
      </c>
      <c r="N93" s="33" t="str">
        <f>編集!Z94</f>
        <v/>
      </c>
      <c r="O93" s="33" t="str">
        <f>編集!W94</f>
        <v/>
      </c>
      <c r="P93" s="33" t="str">
        <f>編集!X94</f>
        <v/>
      </c>
      <c r="Q93" s="33"/>
      <c r="R93" s="33" t="str">
        <f>編集!AA94</f>
        <v/>
      </c>
      <c r="S93" s="33" t="str">
        <f>編集!AB94</f>
        <v/>
      </c>
      <c r="T93" s="33" t="str">
        <f>編集!AC94</f>
        <v/>
      </c>
      <c r="U93" s="33" t="str">
        <f>編集!AD94</f>
        <v/>
      </c>
      <c r="V93" s="33" t="str">
        <f>編集!AE94</f>
        <v/>
      </c>
      <c r="W93" s="33" t="str">
        <f>編集!AF94</f>
        <v/>
      </c>
      <c r="X93" s="33" t="str">
        <f>編集!AG94</f>
        <v/>
      </c>
      <c r="Y93" s="33" t="str">
        <f>編集!AH94</f>
        <v/>
      </c>
      <c r="Z93" s="33" t="str">
        <f>編集!AI94</f>
        <v/>
      </c>
      <c r="AA93" s="33" t="str">
        <f>編集!AJ94</f>
        <v/>
      </c>
      <c r="AB93" s="33" t="str">
        <f>編集!AK94</f>
        <v/>
      </c>
      <c r="AC93" s="33" t="str">
        <f>編集!AL94</f>
        <v/>
      </c>
      <c r="AD93" s="33" t="str">
        <f>編集!AM94</f>
        <v/>
      </c>
      <c r="AE93" s="33" t="str">
        <f>編集!AN94</f>
        <v/>
      </c>
      <c r="AF93" s="33" t="str">
        <f>編集!AO94</f>
        <v/>
      </c>
      <c r="AG93" s="33" t="str">
        <f>編集!AP94</f>
        <v/>
      </c>
      <c r="AH93" s="33" t="str">
        <f>編集!AQ94</f>
        <v/>
      </c>
      <c r="AI93" s="33" t="str">
        <f>編集!AR94</f>
        <v/>
      </c>
      <c r="AJ93" s="33" t="str">
        <f>編集!AS94</f>
        <v/>
      </c>
      <c r="AK93" s="33" t="str">
        <f>編集!AT94</f>
        <v/>
      </c>
      <c r="AL93" s="33" t="str">
        <f>編集!AU94</f>
        <v/>
      </c>
      <c r="AM93" s="33" t="str">
        <f>編集!CO94</f>
        <v/>
      </c>
      <c r="AN93" s="33" t="str">
        <f>編集!AV94</f>
        <v/>
      </c>
      <c r="AO93" s="33" t="str">
        <f>編集!AW94</f>
        <v/>
      </c>
      <c r="AP93" s="33" t="str">
        <f>編集!AX94</f>
        <v/>
      </c>
      <c r="AQ93" s="33" t="str">
        <f>編集!AY94</f>
        <v/>
      </c>
      <c r="AR93" s="33" t="str">
        <f>編集!AZ94</f>
        <v/>
      </c>
      <c r="AS93" s="33" t="str">
        <f>編集!BA94</f>
        <v/>
      </c>
      <c r="AT93" s="33" t="str">
        <f>編集!BB94</f>
        <v/>
      </c>
      <c r="AU93" s="33" t="str">
        <f>編集!BC94</f>
        <v/>
      </c>
      <c r="AV93" s="33" t="str">
        <f>編集!BD94</f>
        <v/>
      </c>
      <c r="AW93" s="33" t="str">
        <f>編集!BE94</f>
        <v/>
      </c>
      <c r="AX93" s="33" t="str">
        <f>編集!BF94</f>
        <v/>
      </c>
      <c r="AY93" s="33" t="str">
        <f>編集!BG94</f>
        <v/>
      </c>
      <c r="AZ93" s="33" t="str">
        <f>編集!BH94</f>
        <v/>
      </c>
      <c r="BA93" s="33" t="str">
        <f>編集!BI94</f>
        <v/>
      </c>
      <c r="BB93" s="33" t="str">
        <f>編集!BJ94</f>
        <v/>
      </c>
      <c r="BC93" s="33" t="str">
        <f>編集!BK94</f>
        <v/>
      </c>
      <c r="BD93" s="33" t="str">
        <f>編集!BL94</f>
        <v/>
      </c>
      <c r="BE93" s="33" t="str">
        <f>編集!BM94</f>
        <v/>
      </c>
      <c r="BF93" s="33" t="str">
        <f>編集!BN94</f>
        <v/>
      </c>
      <c r="BG93" s="33" t="str">
        <f>編集!BO94</f>
        <v/>
      </c>
      <c r="BH93" s="33" t="str">
        <f>編集!BP94</f>
        <v/>
      </c>
      <c r="BI93" s="1" t="str">
        <f>編集!BQ94</f>
        <v/>
      </c>
      <c r="BJ93" s="1" t="str">
        <f>編集!BR94</f>
        <v/>
      </c>
      <c r="BK93" s="1" t="str">
        <f>編集!BS94</f>
        <v/>
      </c>
      <c r="BL93" s="1" t="str">
        <f>編集!BT94</f>
        <v/>
      </c>
      <c r="BM93" s="1" t="str">
        <f>編集!BU94</f>
        <v/>
      </c>
      <c r="BN93" s="1" t="str">
        <f>編集!BV94</f>
        <v/>
      </c>
      <c r="BO93" s="1" t="str">
        <f>編集!BW94</f>
        <v/>
      </c>
      <c r="BP93" s="1" t="str">
        <f>編集!BX94</f>
        <v/>
      </c>
      <c r="BQ93" s="1" t="str">
        <f>編集!BY94</f>
        <v/>
      </c>
      <c r="BR93" s="1" t="str">
        <f>編集!BZ94</f>
        <v/>
      </c>
      <c r="BS93" s="1" t="str">
        <f>編集!CA94</f>
        <v/>
      </c>
      <c r="BT93" s="1" t="str">
        <f>編集!CB94</f>
        <v/>
      </c>
      <c r="BU93" s="1" t="str">
        <f>編集!CC94</f>
        <v/>
      </c>
      <c r="BV93" s="1" t="str">
        <f>編集!CD94</f>
        <v/>
      </c>
      <c r="BW93" s="1" t="str">
        <f>編集!CE94</f>
        <v/>
      </c>
      <c r="BX93" s="1" t="str">
        <f>編集!CF94</f>
        <v/>
      </c>
      <c r="BY93" s="1" t="str">
        <f>編集!CG94</f>
        <v/>
      </c>
      <c r="BZ93" s="1" t="str">
        <f>編集!CH94</f>
        <v/>
      </c>
      <c r="CA93" s="1" t="str">
        <f>編集!CI94</f>
        <v/>
      </c>
      <c r="CB93" s="1" t="str">
        <f>編集!CJ94</f>
        <v/>
      </c>
      <c r="CC93" s="1" t="str">
        <f>編集!CK94</f>
        <v/>
      </c>
      <c r="CD93" s="1" t="str">
        <f>編集!CL94</f>
        <v/>
      </c>
      <c r="CE93" s="1" t="str">
        <f>編集!CM94</f>
        <v/>
      </c>
      <c r="CF93" s="1" t="str">
        <f>編集!CN94</f>
        <v/>
      </c>
    </row>
    <row r="94" spans="1:84" x14ac:dyDescent="0.15">
      <c r="A94" s="33" t="str">
        <f>編集!A95</f>
        <v/>
      </c>
      <c r="B94" s="33" t="str">
        <f>編集!B95</f>
        <v/>
      </c>
      <c r="C94" s="33" t="str">
        <f>編集!H95</f>
        <v/>
      </c>
      <c r="D94" s="33" t="str">
        <f>編集!I95</f>
        <v/>
      </c>
      <c r="E94" s="33" t="str">
        <f>編集!J95</f>
        <v/>
      </c>
      <c r="F94" s="33" t="str">
        <f>編集!K95</f>
        <v/>
      </c>
      <c r="G94" s="33" t="str">
        <f>編集!L95</f>
        <v/>
      </c>
      <c r="H94" s="33" t="str">
        <f>編集!V95</f>
        <v/>
      </c>
      <c r="I94" s="33" t="str">
        <f>編集!M95</f>
        <v/>
      </c>
      <c r="J94" s="33" t="str">
        <f>編集!N95</f>
        <v/>
      </c>
      <c r="K94" s="33" t="str">
        <f>編集!O95</f>
        <v/>
      </c>
      <c r="L94" s="33" t="str">
        <f>編集!P95</f>
        <v/>
      </c>
      <c r="M94" s="33" t="str">
        <f>編集!Y95</f>
        <v/>
      </c>
      <c r="N94" s="33" t="str">
        <f>編集!Z95</f>
        <v/>
      </c>
      <c r="O94" s="33" t="str">
        <f>編集!W95</f>
        <v/>
      </c>
      <c r="P94" s="33" t="str">
        <f>編集!X95</f>
        <v/>
      </c>
      <c r="Q94" s="33"/>
      <c r="R94" s="33" t="str">
        <f>編集!AA95</f>
        <v/>
      </c>
      <c r="S94" s="33" t="str">
        <f>編集!AB95</f>
        <v/>
      </c>
      <c r="T94" s="33" t="str">
        <f>編集!AC95</f>
        <v/>
      </c>
      <c r="U94" s="33" t="str">
        <f>編集!AD95</f>
        <v/>
      </c>
      <c r="V94" s="33" t="str">
        <f>編集!AE95</f>
        <v/>
      </c>
      <c r="W94" s="33" t="str">
        <f>編集!AF95</f>
        <v/>
      </c>
      <c r="X94" s="33" t="str">
        <f>編集!AG95</f>
        <v/>
      </c>
      <c r="Y94" s="33" t="str">
        <f>編集!AH95</f>
        <v/>
      </c>
      <c r="Z94" s="33" t="str">
        <f>編集!AI95</f>
        <v/>
      </c>
      <c r="AA94" s="33" t="str">
        <f>編集!AJ95</f>
        <v/>
      </c>
      <c r="AB94" s="33" t="str">
        <f>編集!AK95</f>
        <v/>
      </c>
      <c r="AC94" s="33" t="str">
        <f>編集!AL95</f>
        <v/>
      </c>
      <c r="AD94" s="33" t="str">
        <f>編集!AM95</f>
        <v/>
      </c>
      <c r="AE94" s="33" t="str">
        <f>編集!AN95</f>
        <v/>
      </c>
      <c r="AF94" s="33" t="str">
        <f>編集!AO95</f>
        <v/>
      </c>
      <c r="AG94" s="33" t="str">
        <f>編集!AP95</f>
        <v/>
      </c>
      <c r="AH94" s="33" t="str">
        <f>編集!AQ95</f>
        <v/>
      </c>
      <c r="AI94" s="33" t="str">
        <f>編集!AR95</f>
        <v/>
      </c>
      <c r="AJ94" s="33" t="str">
        <f>編集!AS95</f>
        <v/>
      </c>
      <c r="AK94" s="33" t="str">
        <f>編集!AT95</f>
        <v/>
      </c>
      <c r="AL94" s="33" t="str">
        <f>編集!AU95</f>
        <v/>
      </c>
      <c r="AM94" s="33" t="str">
        <f>編集!CO95</f>
        <v/>
      </c>
      <c r="AN94" s="33" t="str">
        <f>編集!AV95</f>
        <v/>
      </c>
      <c r="AO94" s="33" t="str">
        <f>編集!AW95</f>
        <v/>
      </c>
      <c r="AP94" s="33" t="str">
        <f>編集!AX95</f>
        <v/>
      </c>
      <c r="AQ94" s="33" t="str">
        <f>編集!AY95</f>
        <v/>
      </c>
      <c r="AR94" s="33" t="str">
        <f>編集!AZ95</f>
        <v/>
      </c>
      <c r="AS94" s="33" t="str">
        <f>編集!BA95</f>
        <v/>
      </c>
      <c r="AT94" s="33" t="str">
        <f>編集!BB95</f>
        <v/>
      </c>
      <c r="AU94" s="33" t="str">
        <f>編集!BC95</f>
        <v/>
      </c>
      <c r="AV94" s="33" t="str">
        <f>編集!BD95</f>
        <v/>
      </c>
      <c r="AW94" s="33" t="str">
        <f>編集!BE95</f>
        <v/>
      </c>
      <c r="AX94" s="33" t="str">
        <f>編集!BF95</f>
        <v/>
      </c>
      <c r="AY94" s="33" t="str">
        <f>編集!BG95</f>
        <v/>
      </c>
      <c r="AZ94" s="33" t="str">
        <f>編集!BH95</f>
        <v/>
      </c>
      <c r="BA94" s="33" t="str">
        <f>編集!BI95</f>
        <v/>
      </c>
      <c r="BB94" s="33" t="str">
        <f>編集!BJ95</f>
        <v/>
      </c>
      <c r="BC94" s="33" t="str">
        <f>編集!BK95</f>
        <v/>
      </c>
      <c r="BD94" s="33" t="str">
        <f>編集!BL95</f>
        <v/>
      </c>
      <c r="BE94" s="33" t="str">
        <f>編集!BM95</f>
        <v/>
      </c>
      <c r="BF94" s="33" t="str">
        <f>編集!BN95</f>
        <v/>
      </c>
      <c r="BG94" s="33" t="str">
        <f>編集!BO95</f>
        <v/>
      </c>
      <c r="BH94" s="33" t="str">
        <f>編集!BP95</f>
        <v/>
      </c>
      <c r="BI94" s="1" t="str">
        <f>編集!BQ95</f>
        <v/>
      </c>
      <c r="BJ94" s="1" t="str">
        <f>編集!BR95</f>
        <v/>
      </c>
      <c r="BK94" s="1" t="str">
        <f>編集!BS95</f>
        <v/>
      </c>
      <c r="BL94" s="1" t="str">
        <f>編集!BT95</f>
        <v/>
      </c>
      <c r="BM94" s="1" t="str">
        <f>編集!BU95</f>
        <v/>
      </c>
      <c r="BN94" s="1" t="str">
        <f>編集!BV95</f>
        <v/>
      </c>
      <c r="BO94" s="1" t="str">
        <f>編集!BW95</f>
        <v/>
      </c>
      <c r="BP94" s="1" t="str">
        <f>編集!BX95</f>
        <v/>
      </c>
      <c r="BQ94" s="1" t="str">
        <f>編集!BY95</f>
        <v/>
      </c>
      <c r="BR94" s="1" t="str">
        <f>編集!BZ95</f>
        <v/>
      </c>
      <c r="BS94" s="1" t="str">
        <f>編集!CA95</f>
        <v/>
      </c>
      <c r="BT94" s="1" t="str">
        <f>編集!CB95</f>
        <v/>
      </c>
      <c r="BU94" s="1" t="str">
        <f>編集!CC95</f>
        <v/>
      </c>
      <c r="BV94" s="1" t="str">
        <f>編集!CD95</f>
        <v/>
      </c>
      <c r="BW94" s="1" t="str">
        <f>編集!CE95</f>
        <v/>
      </c>
      <c r="BX94" s="1" t="str">
        <f>編集!CF95</f>
        <v/>
      </c>
      <c r="BY94" s="1" t="str">
        <f>編集!CG95</f>
        <v/>
      </c>
      <c r="BZ94" s="1" t="str">
        <f>編集!CH95</f>
        <v/>
      </c>
      <c r="CA94" s="1" t="str">
        <f>編集!CI95</f>
        <v/>
      </c>
      <c r="CB94" s="1" t="str">
        <f>編集!CJ95</f>
        <v/>
      </c>
      <c r="CC94" s="1" t="str">
        <f>編集!CK95</f>
        <v/>
      </c>
      <c r="CD94" s="1" t="str">
        <f>編集!CL95</f>
        <v/>
      </c>
      <c r="CE94" s="1" t="str">
        <f>編集!CM95</f>
        <v/>
      </c>
      <c r="CF94" s="1" t="str">
        <f>編集!CN95</f>
        <v/>
      </c>
    </row>
    <row r="95" spans="1:84" x14ac:dyDescent="0.15">
      <c r="A95" s="33" t="str">
        <f>編集!A96</f>
        <v/>
      </c>
      <c r="B95" s="33" t="str">
        <f>編集!B96</f>
        <v/>
      </c>
      <c r="C95" s="33" t="str">
        <f>編集!H96</f>
        <v/>
      </c>
      <c r="D95" s="33" t="str">
        <f>編集!I96</f>
        <v/>
      </c>
      <c r="E95" s="33" t="str">
        <f>編集!J96</f>
        <v/>
      </c>
      <c r="F95" s="33" t="str">
        <f>編集!K96</f>
        <v/>
      </c>
      <c r="G95" s="33" t="str">
        <f>編集!L96</f>
        <v/>
      </c>
      <c r="H95" s="33" t="str">
        <f>編集!V96</f>
        <v/>
      </c>
      <c r="I95" s="33" t="str">
        <f>編集!M96</f>
        <v/>
      </c>
      <c r="J95" s="33" t="str">
        <f>編集!N96</f>
        <v/>
      </c>
      <c r="K95" s="33" t="str">
        <f>編集!O96</f>
        <v/>
      </c>
      <c r="L95" s="33" t="str">
        <f>編集!P96</f>
        <v/>
      </c>
      <c r="M95" s="33" t="str">
        <f>編集!Y96</f>
        <v/>
      </c>
      <c r="N95" s="33" t="str">
        <f>編集!Z96</f>
        <v/>
      </c>
      <c r="O95" s="33" t="str">
        <f>編集!W96</f>
        <v/>
      </c>
      <c r="P95" s="33" t="str">
        <f>編集!X96</f>
        <v/>
      </c>
      <c r="Q95" s="33"/>
      <c r="R95" s="33" t="str">
        <f>編集!AA96</f>
        <v/>
      </c>
      <c r="S95" s="33" t="str">
        <f>編集!AB96</f>
        <v/>
      </c>
      <c r="T95" s="33" t="str">
        <f>編集!AC96</f>
        <v/>
      </c>
      <c r="U95" s="33" t="str">
        <f>編集!AD96</f>
        <v/>
      </c>
      <c r="V95" s="33" t="str">
        <f>編集!AE96</f>
        <v/>
      </c>
      <c r="W95" s="33" t="str">
        <f>編集!AF96</f>
        <v/>
      </c>
      <c r="X95" s="33" t="str">
        <f>編集!AG96</f>
        <v/>
      </c>
      <c r="Y95" s="33" t="str">
        <f>編集!AH96</f>
        <v/>
      </c>
      <c r="Z95" s="33" t="str">
        <f>編集!AI96</f>
        <v/>
      </c>
      <c r="AA95" s="33" t="str">
        <f>編集!AJ96</f>
        <v/>
      </c>
      <c r="AB95" s="33" t="str">
        <f>編集!AK96</f>
        <v/>
      </c>
      <c r="AC95" s="33" t="str">
        <f>編集!AL96</f>
        <v/>
      </c>
      <c r="AD95" s="33" t="str">
        <f>編集!AM96</f>
        <v/>
      </c>
      <c r="AE95" s="33" t="str">
        <f>編集!AN96</f>
        <v/>
      </c>
      <c r="AF95" s="33" t="str">
        <f>編集!AO96</f>
        <v/>
      </c>
      <c r="AG95" s="33" t="str">
        <f>編集!AP96</f>
        <v/>
      </c>
      <c r="AH95" s="33" t="str">
        <f>編集!AQ96</f>
        <v/>
      </c>
      <c r="AI95" s="33" t="str">
        <f>編集!AR96</f>
        <v/>
      </c>
      <c r="AJ95" s="33" t="str">
        <f>編集!AS96</f>
        <v/>
      </c>
      <c r="AK95" s="33" t="str">
        <f>編集!AT96</f>
        <v/>
      </c>
      <c r="AL95" s="33" t="str">
        <f>編集!AU96</f>
        <v/>
      </c>
      <c r="AM95" s="33" t="str">
        <f>編集!CO96</f>
        <v/>
      </c>
      <c r="AN95" s="33" t="str">
        <f>編集!AV96</f>
        <v/>
      </c>
      <c r="AO95" s="33" t="str">
        <f>編集!AW96</f>
        <v/>
      </c>
      <c r="AP95" s="33" t="str">
        <f>編集!AX96</f>
        <v/>
      </c>
      <c r="AQ95" s="33" t="str">
        <f>編集!AY96</f>
        <v/>
      </c>
      <c r="AR95" s="33" t="str">
        <f>編集!AZ96</f>
        <v/>
      </c>
      <c r="AS95" s="33" t="str">
        <f>編集!BA96</f>
        <v/>
      </c>
      <c r="AT95" s="33" t="str">
        <f>編集!BB96</f>
        <v/>
      </c>
      <c r="AU95" s="33" t="str">
        <f>編集!BC96</f>
        <v/>
      </c>
      <c r="AV95" s="33" t="str">
        <f>編集!BD96</f>
        <v/>
      </c>
      <c r="AW95" s="33" t="str">
        <f>編集!BE96</f>
        <v/>
      </c>
      <c r="AX95" s="33" t="str">
        <f>編集!BF96</f>
        <v/>
      </c>
      <c r="AY95" s="33" t="str">
        <f>編集!BG96</f>
        <v/>
      </c>
      <c r="AZ95" s="33" t="str">
        <f>編集!BH96</f>
        <v/>
      </c>
      <c r="BA95" s="33" t="str">
        <f>編集!BI96</f>
        <v/>
      </c>
      <c r="BB95" s="33" t="str">
        <f>編集!BJ96</f>
        <v/>
      </c>
      <c r="BC95" s="33" t="str">
        <f>編集!BK96</f>
        <v/>
      </c>
      <c r="BD95" s="33" t="str">
        <f>編集!BL96</f>
        <v/>
      </c>
      <c r="BE95" s="33" t="str">
        <f>編集!BM96</f>
        <v/>
      </c>
      <c r="BF95" s="33" t="str">
        <f>編集!BN96</f>
        <v/>
      </c>
      <c r="BG95" s="33" t="str">
        <f>編集!BO96</f>
        <v/>
      </c>
      <c r="BH95" s="33" t="str">
        <f>編集!BP96</f>
        <v/>
      </c>
      <c r="BI95" s="1" t="str">
        <f>編集!BQ96</f>
        <v/>
      </c>
      <c r="BJ95" s="1" t="str">
        <f>編集!BR96</f>
        <v/>
      </c>
      <c r="BK95" s="1" t="str">
        <f>編集!BS96</f>
        <v/>
      </c>
      <c r="BL95" s="1" t="str">
        <f>編集!BT96</f>
        <v/>
      </c>
      <c r="BM95" s="1" t="str">
        <f>編集!BU96</f>
        <v/>
      </c>
      <c r="BN95" s="1" t="str">
        <f>編集!BV96</f>
        <v/>
      </c>
      <c r="BO95" s="1" t="str">
        <f>編集!BW96</f>
        <v/>
      </c>
      <c r="BP95" s="1" t="str">
        <f>編集!BX96</f>
        <v/>
      </c>
      <c r="BQ95" s="1" t="str">
        <f>編集!BY96</f>
        <v/>
      </c>
      <c r="BR95" s="1" t="str">
        <f>編集!BZ96</f>
        <v/>
      </c>
      <c r="BS95" s="1" t="str">
        <f>編集!CA96</f>
        <v/>
      </c>
      <c r="BT95" s="1" t="str">
        <f>編集!CB96</f>
        <v/>
      </c>
      <c r="BU95" s="1" t="str">
        <f>編集!CC96</f>
        <v/>
      </c>
      <c r="BV95" s="1" t="str">
        <f>編集!CD96</f>
        <v/>
      </c>
      <c r="BW95" s="1" t="str">
        <f>編集!CE96</f>
        <v/>
      </c>
      <c r="BX95" s="1" t="str">
        <f>編集!CF96</f>
        <v/>
      </c>
      <c r="BY95" s="1" t="str">
        <f>編集!CG96</f>
        <v/>
      </c>
      <c r="BZ95" s="1" t="str">
        <f>編集!CH96</f>
        <v/>
      </c>
      <c r="CA95" s="1" t="str">
        <f>編集!CI96</f>
        <v/>
      </c>
      <c r="CB95" s="1" t="str">
        <f>編集!CJ96</f>
        <v/>
      </c>
      <c r="CC95" s="1" t="str">
        <f>編集!CK96</f>
        <v/>
      </c>
      <c r="CD95" s="1" t="str">
        <f>編集!CL96</f>
        <v/>
      </c>
      <c r="CE95" s="1" t="str">
        <f>編集!CM96</f>
        <v/>
      </c>
      <c r="CF95" s="1" t="str">
        <f>編集!CN96</f>
        <v/>
      </c>
    </row>
    <row r="96" spans="1:84" x14ac:dyDescent="0.15">
      <c r="A96" s="33" t="str">
        <f>編集!A97</f>
        <v/>
      </c>
      <c r="B96" s="33" t="str">
        <f>編集!B97</f>
        <v/>
      </c>
      <c r="C96" s="33" t="str">
        <f>編集!H97</f>
        <v/>
      </c>
      <c r="D96" s="33" t="str">
        <f>編集!I97</f>
        <v/>
      </c>
      <c r="E96" s="33" t="str">
        <f>編集!J97</f>
        <v/>
      </c>
      <c r="F96" s="33" t="str">
        <f>編集!K97</f>
        <v/>
      </c>
      <c r="G96" s="33" t="str">
        <f>編集!L97</f>
        <v/>
      </c>
      <c r="H96" s="33" t="str">
        <f>編集!V97</f>
        <v/>
      </c>
      <c r="I96" s="33" t="str">
        <f>編集!M97</f>
        <v/>
      </c>
      <c r="J96" s="33" t="str">
        <f>編集!N97</f>
        <v/>
      </c>
      <c r="K96" s="33" t="str">
        <f>編集!O97</f>
        <v/>
      </c>
      <c r="L96" s="33" t="str">
        <f>編集!P97</f>
        <v/>
      </c>
      <c r="M96" s="33" t="str">
        <f>編集!Y97</f>
        <v/>
      </c>
      <c r="N96" s="33" t="str">
        <f>編集!Z97</f>
        <v/>
      </c>
      <c r="O96" s="33" t="str">
        <f>編集!W97</f>
        <v/>
      </c>
      <c r="P96" s="33" t="str">
        <f>編集!X97</f>
        <v/>
      </c>
      <c r="Q96" s="33"/>
      <c r="R96" s="33" t="str">
        <f>編集!AA97</f>
        <v/>
      </c>
      <c r="S96" s="33" t="str">
        <f>編集!AB97</f>
        <v/>
      </c>
      <c r="T96" s="33" t="str">
        <f>編集!AC97</f>
        <v/>
      </c>
      <c r="U96" s="33" t="str">
        <f>編集!AD97</f>
        <v/>
      </c>
      <c r="V96" s="33" t="str">
        <f>編集!AE97</f>
        <v/>
      </c>
      <c r="W96" s="33" t="str">
        <f>編集!AF97</f>
        <v/>
      </c>
      <c r="X96" s="33" t="str">
        <f>編集!AG97</f>
        <v/>
      </c>
      <c r="Y96" s="33" t="str">
        <f>編集!AH97</f>
        <v/>
      </c>
      <c r="Z96" s="33" t="str">
        <f>編集!AI97</f>
        <v/>
      </c>
      <c r="AA96" s="33" t="str">
        <f>編集!AJ97</f>
        <v/>
      </c>
      <c r="AB96" s="33" t="str">
        <f>編集!AK97</f>
        <v/>
      </c>
      <c r="AC96" s="33" t="str">
        <f>編集!AL97</f>
        <v/>
      </c>
      <c r="AD96" s="33" t="str">
        <f>編集!AM97</f>
        <v/>
      </c>
      <c r="AE96" s="33" t="str">
        <f>編集!AN97</f>
        <v/>
      </c>
      <c r="AF96" s="33" t="str">
        <f>編集!AO97</f>
        <v/>
      </c>
      <c r="AG96" s="33" t="str">
        <f>編集!AP97</f>
        <v/>
      </c>
      <c r="AH96" s="33" t="str">
        <f>編集!AQ97</f>
        <v/>
      </c>
      <c r="AI96" s="33" t="str">
        <f>編集!AR97</f>
        <v/>
      </c>
      <c r="AJ96" s="33" t="str">
        <f>編集!AS97</f>
        <v/>
      </c>
      <c r="AK96" s="33" t="str">
        <f>編集!AT97</f>
        <v/>
      </c>
      <c r="AL96" s="33" t="str">
        <f>編集!AU97</f>
        <v/>
      </c>
      <c r="AM96" s="33" t="str">
        <f>編集!CO97</f>
        <v/>
      </c>
      <c r="AN96" s="33" t="str">
        <f>編集!AV97</f>
        <v/>
      </c>
      <c r="AO96" s="33" t="str">
        <f>編集!AW97</f>
        <v/>
      </c>
      <c r="AP96" s="33" t="str">
        <f>編集!AX97</f>
        <v/>
      </c>
      <c r="AQ96" s="33" t="str">
        <f>編集!AY97</f>
        <v/>
      </c>
      <c r="AR96" s="33" t="str">
        <f>編集!AZ97</f>
        <v/>
      </c>
      <c r="AS96" s="33" t="str">
        <f>編集!BA97</f>
        <v/>
      </c>
      <c r="AT96" s="33" t="str">
        <f>編集!BB97</f>
        <v/>
      </c>
      <c r="AU96" s="33" t="str">
        <f>編集!BC97</f>
        <v/>
      </c>
      <c r="AV96" s="33" t="str">
        <f>編集!BD97</f>
        <v/>
      </c>
      <c r="AW96" s="33" t="str">
        <f>編集!BE97</f>
        <v/>
      </c>
      <c r="AX96" s="33" t="str">
        <f>編集!BF97</f>
        <v/>
      </c>
      <c r="AY96" s="33" t="str">
        <f>編集!BG97</f>
        <v/>
      </c>
      <c r="AZ96" s="33" t="str">
        <f>編集!BH97</f>
        <v/>
      </c>
      <c r="BA96" s="33" t="str">
        <f>編集!BI97</f>
        <v/>
      </c>
      <c r="BB96" s="33" t="str">
        <f>編集!BJ97</f>
        <v/>
      </c>
      <c r="BC96" s="33" t="str">
        <f>編集!BK97</f>
        <v/>
      </c>
      <c r="BD96" s="33" t="str">
        <f>編集!BL97</f>
        <v/>
      </c>
      <c r="BE96" s="33" t="str">
        <f>編集!BM97</f>
        <v/>
      </c>
      <c r="BF96" s="33" t="str">
        <f>編集!BN97</f>
        <v/>
      </c>
      <c r="BG96" s="33" t="str">
        <f>編集!BO97</f>
        <v/>
      </c>
      <c r="BH96" s="33" t="str">
        <f>編集!BP97</f>
        <v/>
      </c>
      <c r="BI96" s="1" t="str">
        <f>編集!BQ97</f>
        <v/>
      </c>
      <c r="BJ96" s="1" t="str">
        <f>編集!BR97</f>
        <v/>
      </c>
      <c r="BK96" s="1" t="str">
        <f>編集!BS97</f>
        <v/>
      </c>
      <c r="BL96" s="1" t="str">
        <f>編集!BT97</f>
        <v/>
      </c>
      <c r="BM96" s="1" t="str">
        <f>編集!BU97</f>
        <v/>
      </c>
      <c r="BN96" s="1" t="str">
        <f>編集!BV97</f>
        <v/>
      </c>
      <c r="BO96" s="1" t="str">
        <f>編集!BW97</f>
        <v/>
      </c>
      <c r="BP96" s="1" t="str">
        <f>編集!BX97</f>
        <v/>
      </c>
      <c r="BQ96" s="1" t="str">
        <f>編集!BY97</f>
        <v/>
      </c>
      <c r="BR96" s="1" t="str">
        <f>編集!BZ97</f>
        <v/>
      </c>
      <c r="BS96" s="1" t="str">
        <f>編集!CA97</f>
        <v/>
      </c>
      <c r="BT96" s="1" t="str">
        <f>編集!CB97</f>
        <v/>
      </c>
      <c r="BU96" s="1" t="str">
        <f>編集!CC97</f>
        <v/>
      </c>
      <c r="BV96" s="1" t="str">
        <f>編集!CD97</f>
        <v/>
      </c>
      <c r="BW96" s="1" t="str">
        <f>編集!CE97</f>
        <v/>
      </c>
      <c r="BX96" s="1" t="str">
        <f>編集!CF97</f>
        <v/>
      </c>
      <c r="BY96" s="1" t="str">
        <f>編集!CG97</f>
        <v/>
      </c>
      <c r="BZ96" s="1" t="str">
        <f>編集!CH97</f>
        <v/>
      </c>
      <c r="CA96" s="1" t="str">
        <f>編集!CI97</f>
        <v/>
      </c>
      <c r="CB96" s="1" t="str">
        <f>編集!CJ97</f>
        <v/>
      </c>
      <c r="CC96" s="1" t="str">
        <f>編集!CK97</f>
        <v/>
      </c>
      <c r="CD96" s="1" t="str">
        <f>編集!CL97</f>
        <v/>
      </c>
      <c r="CE96" s="1" t="str">
        <f>編集!CM97</f>
        <v/>
      </c>
      <c r="CF96" s="1" t="str">
        <f>編集!CN97</f>
        <v/>
      </c>
    </row>
    <row r="97" spans="1:84" x14ac:dyDescent="0.15">
      <c r="A97" s="33" t="str">
        <f>編集!A98</f>
        <v/>
      </c>
      <c r="B97" s="33" t="str">
        <f>編集!B98</f>
        <v/>
      </c>
      <c r="C97" s="33" t="str">
        <f>編集!H98</f>
        <v/>
      </c>
      <c r="D97" s="33" t="str">
        <f>編集!I98</f>
        <v/>
      </c>
      <c r="E97" s="33" t="str">
        <f>編集!J98</f>
        <v/>
      </c>
      <c r="F97" s="33" t="str">
        <f>編集!K98</f>
        <v/>
      </c>
      <c r="G97" s="33" t="str">
        <f>編集!L98</f>
        <v/>
      </c>
      <c r="H97" s="33" t="str">
        <f>編集!V98</f>
        <v/>
      </c>
      <c r="I97" s="33" t="str">
        <f>編集!M98</f>
        <v/>
      </c>
      <c r="J97" s="33" t="str">
        <f>編集!N98</f>
        <v/>
      </c>
      <c r="K97" s="33" t="str">
        <f>編集!O98</f>
        <v/>
      </c>
      <c r="L97" s="33" t="str">
        <f>編集!P98</f>
        <v/>
      </c>
      <c r="M97" s="33" t="str">
        <f>編集!Y98</f>
        <v/>
      </c>
      <c r="N97" s="33" t="str">
        <f>編集!Z98</f>
        <v/>
      </c>
      <c r="O97" s="33" t="str">
        <f>編集!W98</f>
        <v/>
      </c>
      <c r="P97" s="33" t="str">
        <f>編集!X98</f>
        <v/>
      </c>
      <c r="Q97" s="33"/>
      <c r="R97" s="33" t="str">
        <f>編集!AA98</f>
        <v/>
      </c>
      <c r="S97" s="33" t="str">
        <f>編集!AB98</f>
        <v/>
      </c>
      <c r="T97" s="33" t="str">
        <f>編集!AC98</f>
        <v/>
      </c>
      <c r="U97" s="33" t="str">
        <f>編集!AD98</f>
        <v/>
      </c>
      <c r="V97" s="33" t="str">
        <f>編集!AE98</f>
        <v/>
      </c>
      <c r="W97" s="33" t="str">
        <f>編集!AF98</f>
        <v/>
      </c>
      <c r="X97" s="33" t="str">
        <f>編集!AG98</f>
        <v/>
      </c>
      <c r="Y97" s="33" t="str">
        <f>編集!AH98</f>
        <v/>
      </c>
      <c r="Z97" s="33" t="str">
        <f>編集!AI98</f>
        <v/>
      </c>
      <c r="AA97" s="33" t="str">
        <f>編集!AJ98</f>
        <v/>
      </c>
      <c r="AB97" s="33" t="str">
        <f>編集!AK98</f>
        <v/>
      </c>
      <c r="AC97" s="33" t="str">
        <f>編集!AL98</f>
        <v/>
      </c>
      <c r="AD97" s="33" t="str">
        <f>編集!AM98</f>
        <v/>
      </c>
      <c r="AE97" s="33" t="str">
        <f>編集!AN98</f>
        <v/>
      </c>
      <c r="AF97" s="33" t="str">
        <f>編集!AO98</f>
        <v/>
      </c>
      <c r="AG97" s="33" t="str">
        <f>編集!AP98</f>
        <v/>
      </c>
      <c r="AH97" s="33" t="str">
        <f>編集!AQ98</f>
        <v/>
      </c>
      <c r="AI97" s="33" t="str">
        <f>編集!AR98</f>
        <v/>
      </c>
      <c r="AJ97" s="33" t="str">
        <f>編集!AS98</f>
        <v/>
      </c>
      <c r="AK97" s="33" t="str">
        <f>編集!AT98</f>
        <v/>
      </c>
      <c r="AL97" s="33" t="str">
        <f>編集!AU98</f>
        <v/>
      </c>
      <c r="AM97" s="33" t="str">
        <f>編集!CO98</f>
        <v/>
      </c>
      <c r="AN97" s="33" t="str">
        <f>編集!AV98</f>
        <v/>
      </c>
      <c r="AO97" s="33" t="str">
        <f>編集!AW98</f>
        <v/>
      </c>
      <c r="AP97" s="33" t="str">
        <f>編集!AX98</f>
        <v/>
      </c>
      <c r="AQ97" s="33" t="str">
        <f>編集!AY98</f>
        <v/>
      </c>
      <c r="AR97" s="33" t="str">
        <f>編集!AZ98</f>
        <v/>
      </c>
      <c r="AS97" s="33" t="str">
        <f>編集!BA98</f>
        <v/>
      </c>
      <c r="AT97" s="33" t="str">
        <f>編集!BB98</f>
        <v/>
      </c>
      <c r="AU97" s="33" t="str">
        <f>編集!BC98</f>
        <v/>
      </c>
      <c r="AV97" s="33" t="str">
        <f>編集!BD98</f>
        <v/>
      </c>
      <c r="AW97" s="33" t="str">
        <f>編集!BE98</f>
        <v/>
      </c>
      <c r="AX97" s="33" t="str">
        <f>編集!BF98</f>
        <v/>
      </c>
      <c r="AY97" s="33" t="str">
        <f>編集!BG98</f>
        <v/>
      </c>
      <c r="AZ97" s="33" t="str">
        <f>編集!BH98</f>
        <v/>
      </c>
      <c r="BA97" s="33" t="str">
        <f>編集!BI98</f>
        <v/>
      </c>
      <c r="BB97" s="33" t="str">
        <f>編集!BJ98</f>
        <v/>
      </c>
      <c r="BC97" s="33" t="str">
        <f>編集!BK98</f>
        <v/>
      </c>
      <c r="BD97" s="33" t="str">
        <f>編集!BL98</f>
        <v/>
      </c>
      <c r="BE97" s="33" t="str">
        <f>編集!BM98</f>
        <v/>
      </c>
      <c r="BF97" s="33" t="str">
        <f>編集!BN98</f>
        <v/>
      </c>
      <c r="BG97" s="33" t="str">
        <f>編集!BO98</f>
        <v/>
      </c>
      <c r="BH97" s="33" t="str">
        <f>編集!BP98</f>
        <v/>
      </c>
      <c r="BI97" s="1" t="str">
        <f>編集!BQ98</f>
        <v/>
      </c>
      <c r="BJ97" s="1" t="str">
        <f>編集!BR98</f>
        <v/>
      </c>
      <c r="BK97" s="1" t="str">
        <f>編集!BS98</f>
        <v/>
      </c>
      <c r="BL97" s="1" t="str">
        <f>編集!BT98</f>
        <v/>
      </c>
      <c r="BM97" s="1" t="str">
        <f>編集!BU98</f>
        <v/>
      </c>
      <c r="BN97" s="1" t="str">
        <f>編集!BV98</f>
        <v/>
      </c>
      <c r="BO97" s="1" t="str">
        <f>編集!BW98</f>
        <v/>
      </c>
      <c r="BP97" s="1" t="str">
        <f>編集!BX98</f>
        <v/>
      </c>
      <c r="BQ97" s="1" t="str">
        <f>編集!BY98</f>
        <v/>
      </c>
      <c r="BR97" s="1" t="str">
        <f>編集!BZ98</f>
        <v/>
      </c>
      <c r="BS97" s="1" t="str">
        <f>編集!CA98</f>
        <v/>
      </c>
      <c r="BT97" s="1" t="str">
        <f>編集!CB98</f>
        <v/>
      </c>
      <c r="BU97" s="1" t="str">
        <f>編集!CC98</f>
        <v/>
      </c>
      <c r="BV97" s="1" t="str">
        <f>編集!CD98</f>
        <v/>
      </c>
      <c r="BW97" s="1" t="str">
        <f>編集!CE98</f>
        <v/>
      </c>
      <c r="BX97" s="1" t="str">
        <f>編集!CF98</f>
        <v/>
      </c>
      <c r="BY97" s="1" t="str">
        <f>編集!CG98</f>
        <v/>
      </c>
      <c r="BZ97" s="1" t="str">
        <f>編集!CH98</f>
        <v/>
      </c>
      <c r="CA97" s="1" t="str">
        <f>編集!CI98</f>
        <v/>
      </c>
      <c r="CB97" s="1" t="str">
        <f>編集!CJ98</f>
        <v/>
      </c>
      <c r="CC97" s="1" t="str">
        <f>編集!CK98</f>
        <v/>
      </c>
      <c r="CD97" s="1" t="str">
        <f>編集!CL98</f>
        <v/>
      </c>
      <c r="CE97" s="1" t="str">
        <f>編集!CM98</f>
        <v/>
      </c>
      <c r="CF97" s="1" t="str">
        <f>編集!CN98</f>
        <v/>
      </c>
    </row>
    <row r="98" spans="1:84" x14ac:dyDescent="0.15">
      <c r="A98" s="33" t="str">
        <f>編集!A99</f>
        <v/>
      </c>
      <c r="B98" s="33" t="str">
        <f>編集!B99</f>
        <v/>
      </c>
      <c r="C98" s="33" t="str">
        <f>編集!H99</f>
        <v/>
      </c>
      <c r="D98" s="33" t="str">
        <f>編集!I99</f>
        <v/>
      </c>
      <c r="E98" s="33" t="str">
        <f>編集!J99</f>
        <v/>
      </c>
      <c r="F98" s="33" t="str">
        <f>編集!K99</f>
        <v/>
      </c>
      <c r="G98" s="33" t="str">
        <f>編集!L99</f>
        <v/>
      </c>
      <c r="H98" s="33" t="str">
        <f>編集!V99</f>
        <v/>
      </c>
      <c r="I98" s="33" t="str">
        <f>編集!M99</f>
        <v/>
      </c>
      <c r="J98" s="33" t="str">
        <f>編集!N99</f>
        <v/>
      </c>
      <c r="K98" s="33" t="str">
        <f>編集!O99</f>
        <v/>
      </c>
      <c r="L98" s="33" t="str">
        <f>編集!P99</f>
        <v/>
      </c>
      <c r="M98" s="33" t="str">
        <f>編集!Y99</f>
        <v/>
      </c>
      <c r="N98" s="33" t="str">
        <f>編集!Z99</f>
        <v/>
      </c>
      <c r="O98" s="33" t="str">
        <f>編集!W99</f>
        <v/>
      </c>
      <c r="P98" s="33" t="str">
        <f>編集!X99</f>
        <v/>
      </c>
      <c r="Q98" s="33"/>
      <c r="R98" s="33" t="str">
        <f>編集!AA99</f>
        <v/>
      </c>
      <c r="S98" s="33" t="str">
        <f>編集!AB99</f>
        <v/>
      </c>
      <c r="T98" s="33" t="str">
        <f>編集!AC99</f>
        <v/>
      </c>
      <c r="U98" s="33" t="str">
        <f>編集!AD99</f>
        <v/>
      </c>
      <c r="V98" s="33" t="str">
        <f>編集!AE99</f>
        <v/>
      </c>
      <c r="W98" s="33" t="str">
        <f>編集!AF99</f>
        <v/>
      </c>
      <c r="X98" s="33" t="str">
        <f>編集!AG99</f>
        <v/>
      </c>
      <c r="Y98" s="33" t="str">
        <f>編集!AH99</f>
        <v/>
      </c>
      <c r="Z98" s="33" t="str">
        <f>編集!AI99</f>
        <v/>
      </c>
      <c r="AA98" s="33" t="str">
        <f>編集!AJ99</f>
        <v/>
      </c>
      <c r="AB98" s="33" t="str">
        <f>編集!AK99</f>
        <v/>
      </c>
      <c r="AC98" s="33" t="str">
        <f>編集!AL99</f>
        <v/>
      </c>
      <c r="AD98" s="33" t="str">
        <f>編集!AM99</f>
        <v/>
      </c>
      <c r="AE98" s="33" t="str">
        <f>編集!AN99</f>
        <v/>
      </c>
      <c r="AF98" s="33" t="str">
        <f>編集!AO99</f>
        <v/>
      </c>
      <c r="AG98" s="33" t="str">
        <f>編集!AP99</f>
        <v/>
      </c>
      <c r="AH98" s="33" t="str">
        <f>編集!AQ99</f>
        <v/>
      </c>
      <c r="AI98" s="33" t="str">
        <f>編集!AR99</f>
        <v/>
      </c>
      <c r="AJ98" s="33" t="str">
        <f>編集!AS99</f>
        <v/>
      </c>
      <c r="AK98" s="33" t="str">
        <f>編集!AT99</f>
        <v/>
      </c>
      <c r="AL98" s="33" t="str">
        <f>編集!AU99</f>
        <v/>
      </c>
      <c r="AM98" s="33" t="str">
        <f>編集!CO99</f>
        <v/>
      </c>
      <c r="AN98" s="33" t="str">
        <f>編集!AV99</f>
        <v/>
      </c>
      <c r="AO98" s="33" t="str">
        <f>編集!AW99</f>
        <v/>
      </c>
      <c r="AP98" s="33" t="str">
        <f>編集!AX99</f>
        <v/>
      </c>
      <c r="AQ98" s="33" t="str">
        <f>編集!AY99</f>
        <v/>
      </c>
      <c r="AR98" s="33" t="str">
        <f>編集!AZ99</f>
        <v/>
      </c>
      <c r="AS98" s="33" t="str">
        <f>編集!BA99</f>
        <v/>
      </c>
      <c r="AT98" s="33" t="str">
        <f>編集!BB99</f>
        <v/>
      </c>
      <c r="AU98" s="33" t="str">
        <f>編集!BC99</f>
        <v/>
      </c>
      <c r="AV98" s="33" t="str">
        <f>編集!BD99</f>
        <v/>
      </c>
      <c r="AW98" s="33" t="str">
        <f>編集!BE99</f>
        <v/>
      </c>
      <c r="AX98" s="33" t="str">
        <f>編集!BF99</f>
        <v/>
      </c>
      <c r="AY98" s="33" t="str">
        <f>編集!BG99</f>
        <v/>
      </c>
      <c r="AZ98" s="33" t="str">
        <f>編集!BH99</f>
        <v/>
      </c>
      <c r="BA98" s="33" t="str">
        <f>編集!BI99</f>
        <v/>
      </c>
      <c r="BB98" s="33" t="str">
        <f>編集!BJ99</f>
        <v/>
      </c>
      <c r="BC98" s="33" t="str">
        <f>編集!BK99</f>
        <v/>
      </c>
      <c r="BD98" s="33" t="str">
        <f>編集!BL99</f>
        <v/>
      </c>
      <c r="BE98" s="33" t="str">
        <f>編集!BM99</f>
        <v/>
      </c>
      <c r="BF98" s="33" t="str">
        <f>編集!BN99</f>
        <v/>
      </c>
      <c r="BG98" s="33" t="str">
        <f>編集!BO99</f>
        <v/>
      </c>
      <c r="BH98" s="33" t="str">
        <f>編集!BP99</f>
        <v/>
      </c>
      <c r="BI98" s="1" t="str">
        <f>編集!BQ99</f>
        <v/>
      </c>
      <c r="BJ98" s="1" t="str">
        <f>編集!BR99</f>
        <v/>
      </c>
      <c r="BK98" s="1" t="str">
        <f>編集!BS99</f>
        <v/>
      </c>
      <c r="BL98" s="1" t="str">
        <f>編集!BT99</f>
        <v/>
      </c>
      <c r="BM98" s="1" t="str">
        <f>編集!BU99</f>
        <v/>
      </c>
      <c r="BN98" s="1" t="str">
        <f>編集!BV99</f>
        <v/>
      </c>
      <c r="BO98" s="1" t="str">
        <f>編集!BW99</f>
        <v/>
      </c>
      <c r="BP98" s="1" t="str">
        <f>編集!BX99</f>
        <v/>
      </c>
      <c r="BQ98" s="1" t="str">
        <f>編集!BY99</f>
        <v/>
      </c>
      <c r="BR98" s="1" t="str">
        <f>編集!BZ99</f>
        <v/>
      </c>
      <c r="BS98" s="1" t="str">
        <f>編集!CA99</f>
        <v/>
      </c>
      <c r="BT98" s="1" t="str">
        <f>編集!CB99</f>
        <v/>
      </c>
      <c r="BU98" s="1" t="str">
        <f>編集!CC99</f>
        <v/>
      </c>
      <c r="BV98" s="1" t="str">
        <f>編集!CD99</f>
        <v/>
      </c>
      <c r="BW98" s="1" t="str">
        <f>編集!CE99</f>
        <v/>
      </c>
      <c r="BX98" s="1" t="str">
        <f>編集!CF99</f>
        <v/>
      </c>
      <c r="BY98" s="1" t="str">
        <f>編集!CG99</f>
        <v/>
      </c>
      <c r="BZ98" s="1" t="str">
        <f>編集!CH99</f>
        <v/>
      </c>
      <c r="CA98" s="1" t="str">
        <f>編集!CI99</f>
        <v/>
      </c>
      <c r="CB98" s="1" t="str">
        <f>編集!CJ99</f>
        <v/>
      </c>
      <c r="CC98" s="1" t="str">
        <f>編集!CK99</f>
        <v/>
      </c>
      <c r="CD98" s="1" t="str">
        <f>編集!CL99</f>
        <v/>
      </c>
      <c r="CE98" s="1" t="str">
        <f>編集!CM99</f>
        <v/>
      </c>
      <c r="CF98" s="1" t="str">
        <f>編集!CN99</f>
        <v/>
      </c>
    </row>
    <row r="99" spans="1:84" x14ac:dyDescent="0.15">
      <c r="A99" s="33" t="str">
        <f>編集!A100</f>
        <v/>
      </c>
      <c r="B99" s="33" t="str">
        <f>編集!B100</f>
        <v/>
      </c>
      <c r="C99" s="33" t="str">
        <f>編集!H100</f>
        <v/>
      </c>
      <c r="D99" s="33" t="str">
        <f>編集!I100</f>
        <v/>
      </c>
      <c r="E99" s="33" t="str">
        <f>編集!J100</f>
        <v/>
      </c>
      <c r="F99" s="33" t="str">
        <f>編集!K100</f>
        <v/>
      </c>
      <c r="G99" s="33" t="str">
        <f>編集!L100</f>
        <v/>
      </c>
      <c r="H99" s="33" t="str">
        <f>編集!V100</f>
        <v/>
      </c>
      <c r="I99" s="33" t="str">
        <f>編集!M100</f>
        <v/>
      </c>
      <c r="J99" s="33" t="str">
        <f>編集!N100</f>
        <v/>
      </c>
      <c r="K99" s="33" t="str">
        <f>編集!O100</f>
        <v/>
      </c>
      <c r="L99" s="33" t="str">
        <f>編集!P100</f>
        <v/>
      </c>
      <c r="M99" s="33" t="str">
        <f>編集!Y100</f>
        <v/>
      </c>
      <c r="N99" s="33" t="str">
        <f>編集!Z100</f>
        <v/>
      </c>
      <c r="O99" s="33" t="str">
        <f>編集!W100</f>
        <v/>
      </c>
      <c r="P99" s="33" t="str">
        <f>編集!X100</f>
        <v/>
      </c>
      <c r="Q99" s="33"/>
      <c r="R99" s="33" t="str">
        <f>編集!AA100</f>
        <v/>
      </c>
      <c r="S99" s="33" t="str">
        <f>編集!AB100</f>
        <v/>
      </c>
      <c r="T99" s="33" t="str">
        <f>編集!AC100</f>
        <v/>
      </c>
      <c r="U99" s="33" t="str">
        <f>編集!AD100</f>
        <v/>
      </c>
      <c r="V99" s="33" t="str">
        <f>編集!AE100</f>
        <v/>
      </c>
      <c r="W99" s="33" t="str">
        <f>編集!AF100</f>
        <v/>
      </c>
      <c r="X99" s="33" t="str">
        <f>編集!AG100</f>
        <v/>
      </c>
      <c r="Y99" s="33" t="str">
        <f>編集!AH100</f>
        <v/>
      </c>
      <c r="Z99" s="33" t="str">
        <f>編集!AI100</f>
        <v/>
      </c>
      <c r="AA99" s="33" t="str">
        <f>編集!AJ100</f>
        <v/>
      </c>
      <c r="AB99" s="33" t="str">
        <f>編集!AK100</f>
        <v/>
      </c>
      <c r="AC99" s="33" t="str">
        <f>編集!AL100</f>
        <v/>
      </c>
      <c r="AD99" s="33" t="str">
        <f>編集!AM100</f>
        <v/>
      </c>
      <c r="AE99" s="33" t="str">
        <f>編集!AN100</f>
        <v/>
      </c>
      <c r="AF99" s="33" t="str">
        <f>編集!AO100</f>
        <v/>
      </c>
      <c r="AG99" s="33" t="str">
        <f>編集!AP100</f>
        <v/>
      </c>
      <c r="AH99" s="33" t="str">
        <f>編集!AQ100</f>
        <v/>
      </c>
      <c r="AI99" s="33" t="str">
        <f>編集!AR100</f>
        <v/>
      </c>
      <c r="AJ99" s="33" t="str">
        <f>編集!AS100</f>
        <v/>
      </c>
      <c r="AK99" s="33" t="str">
        <f>編集!AT100</f>
        <v/>
      </c>
      <c r="AL99" s="33" t="str">
        <f>編集!AU100</f>
        <v/>
      </c>
      <c r="AM99" s="33" t="str">
        <f>編集!CO100</f>
        <v/>
      </c>
      <c r="AN99" s="33" t="str">
        <f>編集!AV100</f>
        <v/>
      </c>
      <c r="AO99" s="33" t="str">
        <f>編集!AW100</f>
        <v/>
      </c>
      <c r="AP99" s="33" t="str">
        <f>編集!AX100</f>
        <v/>
      </c>
      <c r="AQ99" s="33" t="str">
        <f>編集!AY100</f>
        <v/>
      </c>
      <c r="AR99" s="33" t="str">
        <f>編集!AZ100</f>
        <v/>
      </c>
      <c r="AS99" s="33" t="str">
        <f>編集!BA100</f>
        <v/>
      </c>
      <c r="AT99" s="33" t="str">
        <f>編集!BB100</f>
        <v/>
      </c>
      <c r="AU99" s="33" t="str">
        <f>編集!BC100</f>
        <v/>
      </c>
      <c r="AV99" s="33" t="str">
        <f>編集!BD100</f>
        <v/>
      </c>
      <c r="AW99" s="33" t="str">
        <f>編集!BE100</f>
        <v/>
      </c>
      <c r="AX99" s="33" t="str">
        <f>編集!BF100</f>
        <v/>
      </c>
      <c r="AY99" s="33" t="str">
        <f>編集!BG100</f>
        <v/>
      </c>
      <c r="AZ99" s="33" t="str">
        <f>編集!BH100</f>
        <v/>
      </c>
      <c r="BA99" s="33" t="str">
        <f>編集!BI100</f>
        <v/>
      </c>
      <c r="BB99" s="33" t="str">
        <f>編集!BJ100</f>
        <v/>
      </c>
      <c r="BC99" s="33" t="str">
        <f>編集!BK100</f>
        <v/>
      </c>
      <c r="BD99" s="33" t="str">
        <f>編集!BL100</f>
        <v/>
      </c>
      <c r="BE99" s="33" t="str">
        <f>編集!BM100</f>
        <v/>
      </c>
      <c r="BF99" s="33" t="str">
        <f>編集!BN100</f>
        <v/>
      </c>
      <c r="BG99" s="33" t="str">
        <f>編集!BO100</f>
        <v/>
      </c>
      <c r="BH99" s="33" t="str">
        <f>編集!BP100</f>
        <v/>
      </c>
      <c r="BI99" s="1" t="str">
        <f>編集!BQ100</f>
        <v/>
      </c>
      <c r="BJ99" s="1" t="str">
        <f>編集!BR100</f>
        <v/>
      </c>
      <c r="BK99" s="1" t="str">
        <f>編集!BS100</f>
        <v/>
      </c>
      <c r="BL99" s="1" t="str">
        <f>編集!BT100</f>
        <v/>
      </c>
      <c r="BM99" s="1" t="str">
        <f>編集!BU100</f>
        <v/>
      </c>
      <c r="BN99" s="1" t="str">
        <f>編集!BV100</f>
        <v/>
      </c>
      <c r="BO99" s="1" t="str">
        <f>編集!BW100</f>
        <v/>
      </c>
      <c r="BP99" s="1" t="str">
        <f>編集!BX100</f>
        <v/>
      </c>
      <c r="BQ99" s="1" t="str">
        <f>編集!BY100</f>
        <v/>
      </c>
      <c r="BR99" s="1" t="str">
        <f>編集!BZ100</f>
        <v/>
      </c>
      <c r="BS99" s="1" t="str">
        <f>編集!CA100</f>
        <v/>
      </c>
      <c r="BT99" s="1" t="str">
        <f>編集!CB100</f>
        <v/>
      </c>
      <c r="BU99" s="1" t="str">
        <f>編集!CC100</f>
        <v/>
      </c>
      <c r="BV99" s="1" t="str">
        <f>編集!CD100</f>
        <v/>
      </c>
      <c r="BW99" s="1" t="str">
        <f>編集!CE100</f>
        <v/>
      </c>
      <c r="BX99" s="1" t="str">
        <f>編集!CF100</f>
        <v/>
      </c>
      <c r="BY99" s="1" t="str">
        <f>編集!CG100</f>
        <v/>
      </c>
      <c r="BZ99" s="1" t="str">
        <f>編集!CH100</f>
        <v/>
      </c>
      <c r="CA99" s="1" t="str">
        <f>編集!CI100</f>
        <v/>
      </c>
      <c r="CB99" s="1" t="str">
        <f>編集!CJ100</f>
        <v/>
      </c>
      <c r="CC99" s="1" t="str">
        <f>編集!CK100</f>
        <v/>
      </c>
      <c r="CD99" s="1" t="str">
        <f>編集!CL100</f>
        <v/>
      </c>
      <c r="CE99" s="1" t="str">
        <f>編集!CM100</f>
        <v/>
      </c>
      <c r="CF99" s="1" t="str">
        <f>編集!CN100</f>
        <v/>
      </c>
    </row>
    <row r="100" spans="1:84" x14ac:dyDescent="0.15">
      <c r="A100" s="33" t="str">
        <f>編集!A101</f>
        <v/>
      </c>
      <c r="B100" s="33" t="str">
        <f>編集!B101</f>
        <v/>
      </c>
      <c r="C100" s="33" t="str">
        <f>編集!H101</f>
        <v/>
      </c>
      <c r="D100" s="33" t="str">
        <f>編集!I101</f>
        <v/>
      </c>
      <c r="E100" s="33" t="str">
        <f>編集!J101</f>
        <v/>
      </c>
      <c r="F100" s="33" t="str">
        <f>編集!K101</f>
        <v/>
      </c>
      <c r="G100" s="33" t="str">
        <f>編集!L101</f>
        <v/>
      </c>
      <c r="H100" s="33" t="str">
        <f>編集!V101</f>
        <v/>
      </c>
      <c r="I100" s="33" t="str">
        <f>編集!M101</f>
        <v/>
      </c>
      <c r="J100" s="33" t="str">
        <f>編集!N101</f>
        <v/>
      </c>
      <c r="K100" s="33" t="str">
        <f>編集!O101</f>
        <v/>
      </c>
      <c r="L100" s="33" t="str">
        <f>編集!P101</f>
        <v/>
      </c>
      <c r="M100" s="33" t="str">
        <f>編集!Y101</f>
        <v/>
      </c>
      <c r="N100" s="33" t="str">
        <f>編集!Z101</f>
        <v/>
      </c>
      <c r="O100" s="33" t="str">
        <f>編集!W101</f>
        <v/>
      </c>
      <c r="P100" s="33" t="str">
        <f>編集!X101</f>
        <v/>
      </c>
      <c r="Q100" s="33"/>
      <c r="R100" s="33" t="str">
        <f>編集!AA101</f>
        <v/>
      </c>
      <c r="S100" s="33" t="str">
        <f>編集!AB101</f>
        <v/>
      </c>
      <c r="T100" s="33" t="str">
        <f>編集!AC101</f>
        <v/>
      </c>
      <c r="U100" s="33" t="str">
        <f>編集!AD101</f>
        <v/>
      </c>
      <c r="V100" s="33" t="str">
        <f>編集!AE101</f>
        <v/>
      </c>
      <c r="W100" s="33" t="str">
        <f>編集!AF101</f>
        <v/>
      </c>
      <c r="X100" s="33" t="str">
        <f>編集!AG101</f>
        <v/>
      </c>
      <c r="Y100" s="33" t="str">
        <f>編集!AH101</f>
        <v/>
      </c>
      <c r="Z100" s="33" t="str">
        <f>編集!AI101</f>
        <v/>
      </c>
      <c r="AA100" s="33" t="str">
        <f>編集!AJ101</f>
        <v/>
      </c>
      <c r="AB100" s="33" t="str">
        <f>編集!AK101</f>
        <v/>
      </c>
      <c r="AC100" s="33" t="str">
        <f>編集!AL101</f>
        <v/>
      </c>
      <c r="AD100" s="33" t="str">
        <f>編集!AM101</f>
        <v/>
      </c>
      <c r="AE100" s="33" t="str">
        <f>編集!AN101</f>
        <v/>
      </c>
      <c r="AF100" s="33" t="str">
        <f>編集!AO101</f>
        <v/>
      </c>
      <c r="AG100" s="33" t="str">
        <f>編集!AP101</f>
        <v/>
      </c>
      <c r="AH100" s="33" t="str">
        <f>編集!AQ101</f>
        <v/>
      </c>
      <c r="AI100" s="33" t="str">
        <f>編集!AR101</f>
        <v/>
      </c>
      <c r="AJ100" s="33" t="str">
        <f>編集!AS101</f>
        <v/>
      </c>
      <c r="AK100" s="33" t="str">
        <f>編集!AT101</f>
        <v/>
      </c>
      <c r="AL100" s="33" t="str">
        <f>編集!AU101</f>
        <v/>
      </c>
      <c r="AM100" s="33" t="str">
        <f>編集!CO101</f>
        <v/>
      </c>
      <c r="AN100" s="33" t="str">
        <f>編集!AV101</f>
        <v/>
      </c>
      <c r="AO100" s="33" t="str">
        <f>編集!AW101</f>
        <v/>
      </c>
      <c r="AP100" s="33" t="str">
        <f>編集!AX101</f>
        <v/>
      </c>
      <c r="AQ100" s="33" t="str">
        <f>編集!AY101</f>
        <v/>
      </c>
      <c r="AR100" s="33" t="str">
        <f>編集!AZ101</f>
        <v/>
      </c>
      <c r="AS100" s="33" t="str">
        <f>編集!BA101</f>
        <v/>
      </c>
      <c r="AT100" s="33" t="str">
        <f>編集!BB101</f>
        <v/>
      </c>
      <c r="AU100" s="33" t="str">
        <f>編集!BC101</f>
        <v/>
      </c>
      <c r="AV100" s="33" t="str">
        <f>編集!BD101</f>
        <v/>
      </c>
      <c r="AW100" s="33" t="str">
        <f>編集!BE101</f>
        <v/>
      </c>
      <c r="AX100" s="33" t="str">
        <f>編集!BF101</f>
        <v/>
      </c>
      <c r="AY100" s="33" t="str">
        <f>編集!BG101</f>
        <v/>
      </c>
      <c r="AZ100" s="33" t="str">
        <f>編集!BH101</f>
        <v/>
      </c>
      <c r="BA100" s="33" t="str">
        <f>編集!BI101</f>
        <v/>
      </c>
      <c r="BB100" s="33" t="str">
        <f>編集!BJ101</f>
        <v/>
      </c>
      <c r="BC100" s="33" t="str">
        <f>編集!BK101</f>
        <v/>
      </c>
      <c r="BD100" s="33" t="str">
        <f>編集!BL101</f>
        <v/>
      </c>
      <c r="BE100" s="33" t="str">
        <f>編集!BM101</f>
        <v/>
      </c>
      <c r="BF100" s="33" t="str">
        <f>編集!BN101</f>
        <v/>
      </c>
      <c r="BG100" s="33" t="str">
        <f>編集!BO101</f>
        <v/>
      </c>
      <c r="BH100" s="33" t="str">
        <f>編集!BP101</f>
        <v/>
      </c>
      <c r="BI100" s="1" t="str">
        <f>編集!BQ101</f>
        <v/>
      </c>
      <c r="BJ100" s="1" t="str">
        <f>編集!BR101</f>
        <v/>
      </c>
      <c r="BK100" s="1" t="str">
        <f>編集!BS101</f>
        <v/>
      </c>
      <c r="BL100" s="1" t="str">
        <f>編集!BT101</f>
        <v/>
      </c>
      <c r="BM100" s="1" t="str">
        <f>編集!BU101</f>
        <v/>
      </c>
      <c r="BN100" s="1" t="str">
        <f>編集!BV101</f>
        <v/>
      </c>
      <c r="BO100" s="1" t="str">
        <f>編集!BW101</f>
        <v/>
      </c>
      <c r="BP100" s="1" t="str">
        <f>編集!BX101</f>
        <v/>
      </c>
      <c r="BQ100" s="1" t="str">
        <f>編集!BY101</f>
        <v/>
      </c>
      <c r="BR100" s="1" t="str">
        <f>編集!BZ101</f>
        <v/>
      </c>
      <c r="BS100" s="1" t="str">
        <f>編集!CA101</f>
        <v/>
      </c>
      <c r="BT100" s="1" t="str">
        <f>編集!CB101</f>
        <v/>
      </c>
      <c r="BU100" s="1" t="str">
        <f>編集!CC101</f>
        <v/>
      </c>
      <c r="BV100" s="1" t="str">
        <f>編集!CD101</f>
        <v/>
      </c>
      <c r="BW100" s="1" t="str">
        <f>編集!CE101</f>
        <v/>
      </c>
      <c r="BX100" s="1" t="str">
        <f>編集!CF101</f>
        <v/>
      </c>
      <c r="BY100" s="1" t="str">
        <f>編集!CG101</f>
        <v/>
      </c>
      <c r="BZ100" s="1" t="str">
        <f>編集!CH101</f>
        <v/>
      </c>
      <c r="CA100" s="1" t="str">
        <f>編集!CI101</f>
        <v/>
      </c>
      <c r="CB100" s="1" t="str">
        <f>編集!CJ101</f>
        <v/>
      </c>
      <c r="CC100" s="1" t="str">
        <f>編集!CK101</f>
        <v/>
      </c>
      <c r="CD100" s="1" t="str">
        <f>編集!CL101</f>
        <v/>
      </c>
      <c r="CE100" s="1" t="str">
        <f>編集!CM101</f>
        <v/>
      </c>
      <c r="CF100" s="1" t="str">
        <f>編集!CN101</f>
        <v/>
      </c>
    </row>
  </sheetData>
  <phoneticPr fontI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DY57"/>
  <sheetViews>
    <sheetView view="pageBreakPreview" zoomScaleNormal="100" zoomScaleSheetLayoutView="100" workbookViewId="0">
      <selection activeCell="M42" sqref="M42"/>
    </sheetView>
  </sheetViews>
  <sheetFormatPr defaultColWidth="9" defaultRowHeight="12" x14ac:dyDescent="0.15"/>
  <cols>
    <col min="1" max="3" width="0.875" style="77" customWidth="1"/>
    <col min="4" max="4" width="3.5" style="77" customWidth="1"/>
    <col min="5" max="63" width="0.875" style="77" customWidth="1"/>
    <col min="64" max="64" width="0.875" style="78" customWidth="1"/>
    <col min="65" max="254" width="0.875" style="77" customWidth="1"/>
    <col min="255" max="16384" width="9" style="77"/>
  </cols>
  <sheetData>
    <row r="1" spans="5:129" ht="6" customHeight="1" x14ac:dyDescent="0.15"/>
    <row r="2" spans="5:129" ht="27.75" customHeight="1" x14ac:dyDescent="0.15"/>
    <row r="3" spans="5:129" ht="15.75" customHeight="1" x14ac:dyDescent="0.15"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80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</row>
    <row r="4" spans="5:129" ht="39" customHeight="1" x14ac:dyDescent="0.15">
      <c r="F4" s="77" t="s">
        <v>680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80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</row>
    <row r="5" spans="5:129" ht="18.75" x14ac:dyDescent="0.15"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</row>
    <row r="6" spans="5:129" x14ac:dyDescent="0.15"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4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5"/>
      <c r="DU6" s="79"/>
    </row>
    <row r="7" spans="5:129" ht="18" customHeight="1" x14ac:dyDescent="0.15"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156" t="s">
        <v>681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8"/>
      <c r="DU7" s="87"/>
      <c r="DV7" s="89"/>
      <c r="DW7" s="89"/>
      <c r="DX7" s="89"/>
      <c r="DY7" s="89"/>
    </row>
    <row r="8" spans="5:129" ht="18" customHeight="1" x14ac:dyDescent="0.15"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8"/>
      <c r="DU8" s="87"/>
      <c r="DV8" s="89"/>
      <c r="DW8" s="89"/>
      <c r="DX8" s="89"/>
      <c r="DY8" s="89"/>
    </row>
    <row r="9" spans="5:129" ht="19.5" customHeight="1" x14ac:dyDescent="0.15"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 t="s">
        <v>682</v>
      </c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90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91"/>
      <c r="CX9" s="87"/>
      <c r="CY9" s="87"/>
      <c r="CZ9" s="87"/>
      <c r="DA9" s="79"/>
      <c r="DB9" s="79"/>
      <c r="DC9" s="87"/>
      <c r="DD9" s="87"/>
      <c r="DE9" s="87"/>
      <c r="DF9" s="87"/>
      <c r="DG9" s="87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92"/>
    </row>
    <row r="10" spans="5:129" ht="19.5" customHeight="1" x14ac:dyDescent="0.15"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 t="s">
        <v>683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90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91"/>
      <c r="CX10" s="87"/>
      <c r="CY10" s="87"/>
      <c r="CZ10" s="87"/>
      <c r="DA10" s="79"/>
      <c r="DB10" s="79"/>
      <c r="DC10" s="87"/>
      <c r="DD10" s="87"/>
      <c r="DE10" s="87"/>
      <c r="DF10" s="87"/>
      <c r="DG10" s="87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92"/>
    </row>
    <row r="11" spans="5:129" ht="19.5" customHeight="1" x14ac:dyDescent="0.15">
      <c r="E11" s="86"/>
      <c r="F11" s="87"/>
      <c r="G11" s="87"/>
      <c r="H11" s="87"/>
      <c r="I11" s="87" t="s">
        <v>684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 t="s">
        <v>685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 t="s">
        <v>686</v>
      </c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90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92"/>
    </row>
    <row r="12" spans="5:129" ht="19.5" customHeight="1" x14ac:dyDescent="0.15"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 t="s">
        <v>687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90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87"/>
      <c r="DB12" s="87"/>
      <c r="DC12" s="87"/>
      <c r="DD12" s="87"/>
      <c r="DE12" s="87"/>
      <c r="DF12" s="87"/>
      <c r="DG12" s="87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92"/>
    </row>
    <row r="13" spans="5:129" ht="20.25" customHeight="1" x14ac:dyDescent="0.15"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 t="s">
        <v>688</v>
      </c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90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94"/>
      <c r="DB13" s="94"/>
      <c r="DC13" s="94"/>
      <c r="DD13" s="87"/>
      <c r="DE13" s="87"/>
      <c r="DF13" s="87"/>
      <c r="DG13" s="87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92"/>
    </row>
    <row r="14" spans="5:129" ht="19.5" customHeight="1" x14ac:dyDescent="0.15"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 t="s">
        <v>689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90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8"/>
      <c r="DU14" s="87"/>
      <c r="DV14" s="89"/>
      <c r="DW14" s="89"/>
      <c r="DX14" s="89"/>
      <c r="DY14" s="89"/>
    </row>
    <row r="15" spans="5:129" ht="19.5" customHeight="1" x14ac:dyDescent="0.15">
      <c r="E15" s="86"/>
      <c r="F15" s="87"/>
      <c r="G15" s="87" t="s">
        <v>690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90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8"/>
      <c r="DU15" s="87"/>
      <c r="DV15" s="89"/>
      <c r="DW15" s="89"/>
      <c r="DX15" s="89"/>
      <c r="DY15" s="89"/>
    </row>
    <row r="16" spans="5:129" ht="19.5" customHeight="1" x14ac:dyDescent="0.15">
      <c r="E16" s="86"/>
      <c r="F16" s="87"/>
      <c r="G16" s="87"/>
      <c r="H16" s="87"/>
      <c r="I16" s="87"/>
      <c r="J16" s="87" t="s">
        <v>691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90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8"/>
      <c r="DU16" s="87"/>
      <c r="DV16" s="89"/>
      <c r="DW16" s="89"/>
      <c r="DX16" s="89"/>
      <c r="DY16" s="89"/>
    </row>
    <row r="17" spans="5:129" ht="19.5" customHeight="1" x14ac:dyDescent="0.15"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90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8"/>
      <c r="DU17" s="87"/>
      <c r="DV17" s="89"/>
      <c r="DW17" s="89"/>
      <c r="DX17" s="89"/>
      <c r="DY17" s="89"/>
    </row>
    <row r="18" spans="5:129" ht="18" customHeight="1" x14ac:dyDescent="0.15"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Q18" s="161" t="s">
        <v>726</v>
      </c>
      <c r="CR18" s="161"/>
      <c r="CS18" s="161"/>
      <c r="CT18" s="161"/>
      <c r="CU18" s="161"/>
      <c r="CV18" s="161"/>
      <c r="CW18" s="163"/>
      <c r="CX18" s="163"/>
      <c r="CY18" s="163"/>
      <c r="CZ18" s="163"/>
      <c r="DA18" s="164" t="s">
        <v>727</v>
      </c>
      <c r="DB18" s="164"/>
      <c r="DC18" s="164"/>
      <c r="DD18" s="164"/>
      <c r="DE18" s="163"/>
      <c r="DF18" s="163"/>
      <c r="DG18" s="163"/>
      <c r="DH18" s="163"/>
      <c r="DI18" s="164" t="s">
        <v>728</v>
      </c>
      <c r="DJ18" s="164"/>
      <c r="DK18" s="164"/>
      <c r="DL18" s="164"/>
      <c r="DM18" s="163"/>
      <c r="DN18" s="163"/>
      <c r="DO18" s="163"/>
      <c r="DP18" s="163"/>
      <c r="DQ18" s="165" t="s">
        <v>729</v>
      </c>
      <c r="DR18" s="165"/>
      <c r="DS18" s="165"/>
      <c r="DT18" s="166"/>
    </row>
    <row r="19" spans="5:129" ht="18.75" customHeight="1" x14ac:dyDescent="0.15"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90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92"/>
    </row>
    <row r="20" spans="5:129" ht="15.75" customHeight="1" x14ac:dyDescent="0.15">
      <c r="E20" s="86"/>
      <c r="F20" s="87"/>
      <c r="G20" s="87"/>
      <c r="H20" s="87"/>
      <c r="I20" s="79"/>
      <c r="J20" s="157" t="s">
        <v>699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87"/>
      <c r="AW20" s="87"/>
      <c r="AX20" s="87"/>
      <c r="AY20" s="90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92"/>
    </row>
    <row r="21" spans="5:129" ht="15.75" customHeight="1" x14ac:dyDescent="0.15">
      <c r="E21" s="86"/>
      <c r="F21" s="87"/>
      <c r="G21" s="87"/>
      <c r="H21" s="87"/>
      <c r="I21" s="79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90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92"/>
    </row>
    <row r="22" spans="5:129" ht="15.75" customHeight="1" x14ac:dyDescent="0.15">
      <c r="E22" s="86"/>
      <c r="F22" s="87"/>
      <c r="G22" s="87"/>
      <c r="H22" s="87"/>
      <c r="I22" s="79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 t="s">
        <v>692</v>
      </c>
      <c r="AV22" s="87"/>
      <c r="AW22" s="87"/>
      <c r="AX22" s="87"/>
      <c r="AY22" s="90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92"/>
    </row>
    <row r="23" spans="5:129" ht="15.75" customHeight="1" x14ac:dyDescent="0.15">
      <c r="E23" s="86"/>
      <c r="F23" s="87"/>
      <c r="G23" s="87"/>
      <c r="H23" s="87"/>
      <c r="I23" s="79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>
        <f>①施設占有者入力!B4</f>
        <v>0</v>
      </c>
      <c r="AV23" s="87"/>
      <c r="AW23" s="87"/>
      <c r="AX23" s="87"/>
      <c r="AY23" s="90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92"/>
    </row>
    <row r="24" spans="5:129" ht="19.5" customHeight="1" x14ac:dyDescent="0.15"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159" t="s">
        <v>702</v>
      </c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92"/>
    </row>
    <row r="25" spans="5:129" ht="19.5" customHeight="1" x14ac:dyDescent="0.15"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 t="s">
        <v>693</v>
      </c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90"/>
      <c r="BM25" s="87"/>
      <c r="BN25" s="87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92"/>
    </row>
    <row r="26" spans="5:129" ht="19.5" customHeight="1" x14ac:dyDescent="0.15"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>
        <f>①施設占有者入力!B8</f>
        <v>0</v>
      </c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90"/>
      <c r="BM26" s="87"/>
      <c r="BN26" s="87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92"/>
    </row>
    <row r="27" spans="5:129" ht="20.25" customHeight="1" x14ac:dyDescent="0.15"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90"/>
      <c r="BM27" s="87"/>
      <c r="BN27" s="87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92"/>
    </row>
    <row r="28" spans="5:129" ht="19.5" customHeight="1" x14ac:dyDescent="0.15"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90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8"/>
      <c r="DU28" s="87"/>
      <c r="DV28" s="89"/>
      <c r="DW28" s="89"/>
      <c r="DX28" s="89"/>
      <c r="DY28" s="89"/>
    </row>
    <row r="29" spans="5:129" ht="27" customHeight="1" x14ac:dyDescent="0.15">
      <c r="E29" s="86"/>
      <c r="F29" s="87"/>
      <c r="G29" s="87" t="s">
        <v>694</v>
      </c>
      <c r="H29" s="87"/>
      <c r="I29" s="79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8"/>
      <c r="DU29" s="87"/>
      <c r="DV29" s="89"/>
      <c r="DW29" s="89"/>
      <c r="DX29" s="89"/>
      <c r="DY29" s="89"/>
    </row>
    <row r="30" spans="5:129" ht="27" customHeight="1" x14ac:dyDescent="0.15">
      <c r="E30" s="86"/>
      <c r="F30" s="87"/>
      <c r="G30" s="87"/>
      <c r="H30" s="87"/>
      <c r="I30" s="87"/>
      <c r="J30" s="87"/>
      <c r="K30" s="87"/>
      <c r="L30" s="159" t="s">
        <v>700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8"/>
      <c r="DU30" s="87"/>
      <c r="DV30" s="89"/>
      <c r="DW30" s="89"/>
      <c r="DX30" s="89"/>
      <c r="DY30" s="89"/>
    </row>
    <row r="31" spans="5:129" ht="20.25" customHeight="1" x14ac:dyDescent="0.15"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93"/>
      <c r="AL31" s="93"/>
      <c r="AM31" s="93"/>
      <c r="AN31" s="93"/>
      <c r="AO31" s="93"/>
      <c r="AP31" s="93"/>
      <c r="AQ31" s="93"/>
      <c r="AR31" s="93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79"/>
      <c r="BH31" s="87"/>
      <c r="BI31" s="87"/>
      <c r="BJ31" s="87"/>
      <c r="BK31" s="79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8"/>
      <c r="DU31" s="87"/>
      <c r="DV31" s="89"/>
      <c r="DW31" s="89"/>
      <c r="DX31" s="89"/>
      <c r="DY31" s="89"/>
    </row>
    <row r="32" spans="5:129" ht="31.5" customHeight="1" x14ac:dyDescent="0.15">
      <c r="E32" s="86"/>
      <c r="F32" s="87"/>
      <c r="G32" s="87"/>
      <c r="H32" s="87"/>
      <c r="I32" s="79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8"/>
      <c r="DU32" s="87"/>
      <c r="DV32" s="89"/>
      <c r="DW32" s="89"/>
      <c r="DX32" s="89"/>
      <c r="DY32" s="89"/>
    </row>
    <row r="33" spans="5:129" ht="22.5" customHeight="1" x14ac:dyDescent="0.15">
      <c r="E33" s="86"/>
      <c r="F33" s="87"/>
      <c r="G33" s="87" t="s">
        <v>695</v>
      </c>
      <c r="H33" s="87"/>
      <c r="I33" s="87"/>
      <c r="J33" s="87"/>
      <c r="K33" s="96"/>
      <c r="L33" s="96"/>
      <c r="M33" s="9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8"/>
      <c r="DU33" s="87"/>
      <c r="DV33" s="89"/>
      <c r="DW33" s="89"/>
      <c r="DX33" s="89"/>
      <c r="DY33" s="89"/>
    </row>
    <row r="34" spans="5:129" ht="23.25" customHeight="1" x14ac:dyDescent="0.15">
      <c r="E34" s="86"/>
      <c r="F34" s="87"/>
      <c r="G34" s="87"/>
      <c r="H34" s="87"/>
      <c r="I34" s="87"/>
      <c r="J34" s="87"/>
      <c r="K34" s="96"/>
      <c r="L34" s="87" t="s">
        <v>701</v>
      </c>
      <c r="M34" s="96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90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8"/>
      <c r="DU34" s="87"/>
      <c r="DV34" s="89"/>
      <c r="DW34" s="89"/>
      <c r="DX34" s="89"/>
      <c r="DY34" s="89"/>
    </row>
    <row r="35" spans="5:129" ht="14.25" customHeight="1" x14ac:dyDescent="0.15">
      <c r="E35" s="86"/>
      <c r="F35" s="87"/>
      <c r="G35" s="96"/>
      <c r="H35" s="96"/>
      <c r="I35" s="96"/>
      <c r="J35" s="96"/>
      <c r="K35" s="87"/>
      <c r="L35" s="87"/>
      <c r="M35" s="96"/>
      <c r="N35" s="96"/>
      <c r="O35" s="96"/>
      <c r="P35" s="9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90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8"/>
      <c r="DU35" s="87"/>
      <c r="DV35" s="89"/>
      <c r="DW35" s="89"/>
      <c r="DX35" s="89"/>
      <c r="DY35" s="89"/>
    </row>
    <row r="36" spans="5:129" ht="17.25" customHeight="1" x14ac:dyDescent="0.15">
      <c r="E36" s="86"/>
      <c r="F36" s="87"/>
      <c r="G36" s="96"/>
      <c r="H36" s="96"/>
      <c r="I36" s="96"/>
      <c r="J36" s="96"/>
      <c r="K36" s="87"/>
      <c r="L36" s="87"/>
      <c r="M36" s="96"/>
      <c r="N36" s="96"/>
      <c r="O36" s="96"/>
      <c r="P36" s="96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90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8"/>
      <c r="DU36" s="87"/>
      <c r="DV36" s="89"/>
      <c r="DW36" s="89"/>
      <c r="DX36" s="89"/>
      <c r="DY36" s="89"/>
    </row>
    <row r="37" spans="5:129" ht="23.25" customHeight="1" x14ac:dyDescent="0.15">
      <c r="E37" s="86"/>
      <c r="F37" s="87"/>
      <c r="G37" s="87"/>
      <c r="H37" s="96"/>
      <c r="I37" s="96"/>
      <c r="J37" s="96"/>
      <c r="K37" s="87"/>
      <c r="L37" s="87"/>
      <c r="M37" s="96"/>
      <c r="N37" s="96"/>
      <c r="O37" s="96"/>
      <c r="P37" s="96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90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8"/>
      <c r="DU37" s="87"/>
      <c r="DV37" s="89"/>
      <c r="DW37" s="89"/>
      <c r="DX37" s="89"/>
      <c r="DY37" s="89"/>
    </row>
    <row r="38" spans="5:129" ht="14.25" customHeight="1" x14ac:dyDescent="0.15">
      <c r="E38" s="86"/>
      <c r="F38" s="87"/>
      <c r="G38" s="96"/>
      <c r="H38" s="96"/>
      <c r="I38" s="96"/>
      <c r="J38" s="96"/>
      <c r="K38" s="87"/>
      <c r="L38" s="87"/>
      <c r="M38" s="96"/>
      <c r="N38" s="96"/>
      <c r="O38" s="96"/>
      <c r="P38" s="96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90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8"/>
      <c r="DU38" s="87"/>
      <c r="DV38" s="89"/>
      <c r="DW38" s="89"/>
      <c r="DX38" s="89"/>
      <c r="DY38" s="89"/>
    </row>
    <row r="39" spans="5:129" ht="21.75" customHeight="1" x14ac:dyDescent="0.15">
      <c r="E39" s="97"/>
      <c r="F39" s="98"/>
      <c r="G39" s="98"/>
      <c r="H39" s="98"/>
      <c r="I39" s="98"/>
      <c r="J39" s="98"/>
      <c r="K39" s="99"/>
      <c r="L39" s="99"/>
      <c r="M39" s="99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100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101"/>
      <c r="DU39" s="87"/>
      <c r="DV39" s="89"/>
      <c r="DW39" s="89"/>
      <c r="DX39" s="89"/>
      <c r="DY39" s="89"/>
    </row>
    <row r="40" spans="5:129" ht="14.25" x14ac:dyDescent="0.15">
      <c r="E40" s="79"/>
      <c r="F40" s="87"/>
      <c r="G40" s="87"/>
      <c r="H40" s="87"/>
      <c r="I40" s="87"/>
      <c r="J40" s="87"/>
      <c r="K40" s="96"/>
      <c r="L40" s="96"/>
      <c r="M40" s="9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90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9"/>
      <c r="DW40" s="89"/>
      <c r="DX40" s="89"/>
      <c r="DY40" s="89"/>
    </row>
    <row r="41" spans="5:129" ht="14.25" x14ac:dyDescent="0.15">
      <c r="E41" s="79"/>
      <c r="F41" s="102" t="s">
        <v>210</v>
      </c>
      <c r="G41" s="118"/>
      <c r="H41" s="118"/>
      <c r="I41" s="118"/>
      <c r="J41" s="118"/>
      <c r="K41" s="103"/>
      <c r="L41" s="102" t="s">
        <v>730</v>
      </c>
      <c r="M41" s="103"/>
      <c r="N41" s="102"/>
      <c r="O41" s="102"/>
      <c r="P41" s="102"/>
      <c r="Q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90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89"/>
      <c r="DW41" s="89"/>
      <c r="DX41" s="89"/>
      <c r="DY41" s="89"/>
    </row>
    <row r="42" spans="5:129" ht="14.25" x14ac:dyDescent="0.15">
      <c r="E42" s="79"/>
      <c r="F42" s="118"/>
      <c r="G42" s="118"/>
      <c r="H42" s="118"/>
      <c r="I42" s="118"/>
      <c r="J42" s="118"/>
      <c r="K42" s="103"/>
      <c r="L42" s="103"/>
      <c r="M42" s="103"/>
      <c r="N42" s="102"/>
      <c r="O42" s="102"/>
      <c r="P42" s="102" t="s">
        <v>696</v>
      </c>
      <c r="Q42" s="102"/>
      <c r="R42" s="102"/>
      <c r="S42" s="102"/>
      <c r="T42" s="102"/>
      <c r="U42" s="102"/>
      <c r="W42" s="102"/>
      <c r="X42" s="102"/>
      <c r="Y42" s="102"/>
      <c r="Z42" s="102"/>
      <c r="AA42" s="102"/>
      <c r="AB42" s="102"/>
      <c r="AC42" s="102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90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89"/>
      <c r="DW42" s="89"/>
      <c r="DX42" s="89"/>
      <c r="DY42" s="89"/>
    </row>
    <row r="43" spans="5:129" ht="14.25" x14ac:dyDescent="0.15">
      <c r="E43" s="79"/>
      <c r="F43" s="118"/>
      <c r="G43" s="118"/>
      <c r="H43" s="118"/>
      <c r="I43" s="118"/>
      <c r="J43" s="118"/>
      <c r="K43" s="103"/>
      <c r="L43" s="103"/>
      <c r="M43" s="103"/>
      <c r="N43" s="102"/>
      <c r="O43" s="102"/>
      <c r="P43" s="102" t="s">
        <v>697</v>
      </c>
      <c r="Q43" s="102"/>
      <c r="S43" s="102"/>
      <c r="T43" s="102"/>
      <c r="U43" s="102"/>
      <c r="W43" s="102"/>
      <c r="X43" s="102"/>
      <c r="Y43" s="102"/>
      <c r="Z43" s="102"/>
      <c r="AA43" s="102"/>
      <c r="AB43" s="102"/>
      <c r="AC43" s="102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90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89"/>
      <c r="DW43" s="89"/>
      <c r="DX43" s="89"/>
      <c r="DY43" s="89"/>
    </row>
    <row r="44" spans="5:129" ht="14.25" x14ac:dyDescent="0.15">
      <c r="F44" s="118"/>
      <c r="G44" s="118"/>
      <c r="H44" s="118"/>
      <c r="I44" s="118"/>
      <c r="J44" s="118"/>
      <c r="K44" s="104"/>
      <c r="L44" s="102" t="s">
        <v>731</v>
      </c>
      <c r="M44" s="102"/>
      <c r="N44" s="102"/>
      <c r="O44" s="102"/>
      <c r="P44" s="102"/>
      <c r="Q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90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89"/>
      <c r="DW44" s="89"/>
      <c r="DX44" s="89"/>
      <c r="DY44" s="89"/>
    </row>
    <row r="45" spans="5:129" ht="14.25" x14ac:dyDescent="0.15">
      <c r="F45" s="118"/>
      <c r="G45" s="118"/>
      <c r="H45" s="118"/>
      <c r="I45" s="118"/>
      <c r="J45" s="118"/>
      <c r="K45" s="118"/>
      <c r="L45" s="102"/>
      <c r="M45" s="102"/>
      <c r="N45" s="102"/>
      <c r="O45" s="118"/>
      <c r="P45" s="102" t="s">
        <v>698</v>
      </c>
      <c r="Q45" s="118"/>
      <c r="S45" s="118"/>
      <c r="T45" s="118"/>
      <c r="U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90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89"/>
      <c r="DW45" s="89"/>
      <c r="DX45" s="89"/>
      <c r="DY45" s="89"/>
    </row>
    <row r="46" spans="5:129" ht="14.25" x14ac:dyDescent="0.15">
      <c r="F46" s="118"/>
      <c r="G46" s="118"/>
      <c r="H46" s="118"/>
      <c r="I46" s="118"/>
      <c r="J46" s="118"/>
      <c r="K46" s="118"/>
      <c r="L46" s="104" t="s">
        <v>732</v>
      </c>
      <c r="M46" s="102"/>
      <c r="N46" s="102"/>
      <c r="O46" s="118"/>
      <c r="P46" s="118"/>
      <c r="Q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90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89"/>
      <c r="DW46" s="89"/>
      <c r="DX46" s="89"/>
      <c r="DY46" s="89"/>
    </row>
    <row r="47" spans="5:129" ht="18" customHeight="1" x14ac:dyDescent="0.15">
      <c r="F47" s="118"/>
      <c r="G47" s="118"/>
      <c r="H47" s="118"/>
      <c r="I47" s="118"/>
      <c r="J47" s="118"/>
      <c r="K47" s="118"/>
      <c r="L47" s="104" t="s">
        <v>733</v>
      </c>
      <c r="M47" s="102"/>
      <c r="N47" s="102"/>
      <c r="O47" s="118"/>
      <c r="P47" s="118"/>
      <c r="Q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90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89"/>
      <c r="DW47" s="89"/>
      <c r="DX47" s="89"/>
      <c r="DY47" s="89"/>
    </row>
    <row r="48" spans="5:129" ht="16.5" customHeight="1" x14ac:dyDescent="0.15">
      <c r="F48" s="118"/>
      <c r="G48" s="118"/>
      <c r="H48" s="118"/>
      <c r="I48" s="118"/>
      <c r="J48" s="118"/>
      <c r="K48" s="105"/>
      <c r="L48" s="102" t="s">
        <v>734</v>
      </c>
      <c r="M48" s="102"/>
      <c r="N48" s="102"/>
      <c r="O48" s="118"/>
      <c r="P48" s="118"/>
      <c r="Q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90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93"/>
      <c r="CM48" s="93"/>
      <c r="CN48" s="93"/>
      <c r="CO48" s="93"/>
      <c r="CP48" s="93"/>
      <c r="CQ48" s="93"/>
      <c r="CR48" s="93"/>
      <c r="CS48" s="93"/>
      <c r="CT48" s="118"/>
      <c r="CU48" s="118"/>
      <c r="CV48" s="118"/>
      <c r="CW48" s="118"/>
      <c r="CX48" s="118"/>
      <c r="CY48" s="118"/>
      <c r="CZ48" s="118"/>
      <c r="DA48" s="118"/>
      <c r="DB48" s="118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18"/>
      <c r="DO48" s="118"/>
      <c r="DP48" s="118"/>
      <c r="DQ48" s="118"/>
      <c r="DR48" s="118"/>
      <c r="DS48" s="118"/>
      <c r="DT48" s="118"/>
      <c r="DU48" s="118"/>
      <c r="DV48" s="89"/>
      <c r="DW48" s="89"/>
      <c r="DX48" s="89"/>
      <c r="DY48" s="89"/>
    </row>
    <row r="49" spans="6:129" ht="15" customHeight="1" x14ac:dyDescent="0.15">
      <c r="F49" s="87"/>
      <c r="G49" s="87"/>
      <c r="H49" s="87"/>
      <c r="I49" s="87"/>
      <c r="J49" s="87"/>
      <c r="K49" s="105"/>
      <c r="L49" s="105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90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93"/>
      <c r="CM49" s="93"/>
      <c r="CN49" s="93"/>
      <c r="CO49" s="93"/>
      <c r="CP49" s="93"/>
      <c r="CQ49" s="93"/>
      <c r="CR49" s="93"/>
      <c r="CS49" s="93"/>
      <c r="CT49" s="87"/>
      <c r="CU49" s="87"/>
      <c r="CV49" s="87"/>
      <c r="CW49" s="87"/>
      <c r="CX49" s="87"/>
      <c r="CY49" s="87"/>
      <c r="CZ49" s="87"/>
      <c r="DA49" s="87"/>
      <c r="DB49" s="87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87"/>
      <c r="DO49" s="87"/>
      <c r="DP49" s="87"/>
      <c r="DQ49" s="87"/>
      <c r="DR49" s="87"/>
      <c r="DS49" s="87"/>
      <c r="DT49" s="87"/>
      <c r="DU49" s="87"/>
      <c r="DV49" s="89"/>
      <c r="DW49" s="89"/>
      <c r="DX49" s="89"/>
      <c r="DY49" s="89"/>
    </row>
    <row r="50" spans="6:129" ht="14.25" x14ac:dyDescent="0.15">
      <c r="F50" s="87"/>
      <c r="G50" s="87"/>
      <c r="H50" s="87"/>
      <c r="I50" s="87"/>
      <c r="J50" s="87"/>
      <c r="K50" s="105"/>
      <c r="L50" s="105"/>
      <c r="M50" s="105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90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9"/>
      <c r="DW50" s="89"/>
      <c r="DX50" s="89"/>
      <c r="DY50" s="89"/>
    </row>
    <row r="51" spans="6:129" x14ac:dyDescent="0.15">
      <c r="F51" s="79"/>
      <c r="G51" s="79"/>
      <c r="H51" s="79"/>
      <c r="I51" s="79"/>
      <c r="J51" s="79"/>
      <c r="K51" s="107"/>
      <c r="L51" s="107"/>
      <c r="M51" s="107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80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</row>
    <row r="52" spans="6:129" ht="19.5" customHeight="1" x14ac:dyDescent="0.1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80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</row>
    <row r="53" spans="6:129" x14ac:dyDescent="0.1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80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</row>
    <row r="54" spans="6:129" x14ac:dyDescent="0.1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80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</row>
    <row r="55" spans="6:129" x14ac:dyDescent="0.1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80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</row>
    <row r="56" spans="6:129" x14ac:dyDescent="0.1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80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</row>
    <row r="57" spans="6:129" x14ac:dyDescent="0.1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80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</row>
  </sheetData>
  <mergeCells count="14">
    <mergeCell ref="AN7:CN7"/>
    <mergeCell ref="J20:AJ20"/>
    <mergeCell ref="L30:BT30"/>
    <mergeCell ref="AU24:DS24"/>
    <mergeCell ref="CQ18:CV18"/>
    <mergeCell ref="CW18:CZ18"/>
    <mergeCell ref="DA18:DD18"/>
    <mergeCell ref="DE18:DH18"/>
    <mergeCell ref="DI18:DL18"/>
    <mergeCell ref="DM18:DP18"/>
    <mergeCell ref="DQ18:DT18"/>
    <mergeCell ref="BO25:DS25"/>
    <mergeCell ref="BO26:DS26"/>
    <mergeCell ref="BO27:DS27"/>
  </mergeCells>
  <phoneticPr fontI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KobetuData"/>
  <dimension ref="A1:CO101"/>
  <sheetViews>
    <sheetView workbookViewId="0">
      <pane xSplit="2" ySplit="1" topLeftCell="C2" activePane="bottomRight" state="frozen"/>
      <selection pane="topRight"/>
      <selection pane="bottomLeft"/>
      <selection pane="bottomRight" activeCell="I14" sqref="I14"/>
    </sheetView>
  </sheetViews>
  <sheetFormatPr defaultRowHeight="13.5" x14ac:dyDescent="0.15"/>
  <cols>
    <col min="1" max="1" width="9" style="2"/>
    <col min="2" max="7" width="8.125" style="2" customWidth="1"/>
    <col min="8" max="8" width="18.375" style="2" customWidth="1"/>
    <col min="9" max="10" width="9" style="2"/>
    <col min="11" max="11" width="20.625" style="2" bestFit="1" customWidth="1"/>
    <col min="12" max="12" width="23.625" style="2" bestFit="1" customWidth="1"/>
    <col min="13" max="13" width="10.625" style="2" customWidth="1"/>
    <col min="14" max="14" width="13.75" style="2" bestFit="1" customWidth="1"/>
    <col min="15" max="15" width="17.875" style="2" bestFit="1" customWidth="1"/>
    <col min="16" max="16" width="13.875" style="2" bestFit="1" customWidth="1"/>
    <col min="17" max="21" width="8.125" style="2" customWidth="1"/>
    <col min="22" max="22" width="18.375" style="2" customWidth="1"/>
    <col min="23" max="26" width="9" style="2"/>
    <col min="27" max="27" width="11.25" style="2" bestFit="1" customWidth="1"/>
    <col min="28" max="30" width="6" style="2" bestFit="1" customWidth="1"/>
    <col min="31" max="31" width="4.5" style="2" bestFit="1" customWidth="1"/>
    <col min="32" max="32" width="6" style="2" bestFit="1" customWidth="1"/>
    <col min="33" max="33" width="4.5" style="2" bestFit="1" customWidth="1"/>
    <col min="34" max="34" width="6" style="2" bestFit="1" customWidth="1"/>
    <col min="35" max="35" width="4.5" style="2" bestFit="1" customWidth="1"/>
    <col min="36" max="36" width="6.5" style="2" bestFit="1" customWidth="1"/>
    <col min="37" max="37" width="4.5" style="2" bestFit="1" customWidth="1"/>
    <col min="38" max="38" width="7.5" style="2" bestFit="1" customWidth="1"/>
    <col min="39" max="41" width="8.25" style="2" bestFit="1" customWidth="1"/>
    <col min="42" max="44" width="11.5" style="2" bestFit="1" customWidth="1"/>
    <col min="45" max="47" width="9.25" style="2" bestFit="1" customWidth="1"/>
    <col min="48" max="48" width="8.125" style="2" bestFit="1" customWidth="1"/>
    <col min="49" max="49" width="15.625" style="2" customWidth="1"/>
    <col min="50" max="50" width="7.5" style="2" bestFit="1" customWidth="1"/>
    <col min="51" max="51" width="11.875" style="2" bestFit="1" customWidth="1"/>
    <col min="52" max="52" width="11.625" style="2" bestFit="1" customWidth="1"/>
    <col min="53" max="53" width="9" style="2"/>
    <col min="54" max="54" width="15.875" style="2" customWidth="1"/>
    <col min="55" max="55" width="5.25" style="2" bestFit="1" customWidth="1"/>
    <col min="56" max="56" width="17.125" style="2" bestFit="1" customWidth="1"/>
    <col min="57" max="57" width="9" style="2"/>
    <col min="58" max="58" width="14.125" style="2" bestFit="1" customWidth="1"/>
    <col min="59" max="59" width="5.25" style="2" bestFit="1" customWidth="1"/>
    <col min="60" max="60" width="17.125" style="2" bestFit="1" customWidth="1"/>
    <col min="61" max="61" width="9" style="2" customWidth="1"/>
    <col min="62" max="62" width="15.125" style="2" bestFit="1" customWidth="1"/>
    <col min="63" max="63" width="5.25" style="2" bestFit="1" customWidth="1"/>
    <col min="64" max="64" width="17.125" style="2" bestFit="1" customWidth="1"/>
    <col min="65" max="65" width="9" style="2"/>
    <col min="66" max="66" width="14.125" style="2" bestFit="1" customWidth="1"/>
    <col min="67" max="67" width="5.25" style="2" bestFit="1" customWidth="1"/>
    <col min="68" max="68" width="17.125" style="2" bestFit="1" customWidth="1"/>
    <col min="69" max="69" width="9" style="2"/>
    <col min="70" max="70" width="14.125" style="2" bestFit="1" customWidth="1"/>
    <col min="71" max="71" width="5.25" style="2" bestFit="1" customWidth="1"/>
    <col min="72" max="72" width="17.125" style="2" bestFit="1" customWidth="1"/>
    <col min="73" max="73" width="9" style="2"/>
    <col min="74" max="74" width="14.125" style="2" bestFit="1" customWidth="1"/>
    <col min="75" max="75" width="5.25" style="2" bestFit="1" customWidth="1"/>
    <col min="76" max="76" width="17.125" style="2" bestFit="1" customWidth="1"/>
    <col min="77" max="77" width="9" style="2" customWidth="1"/>
    <col min="78" max="78" width="15.125" style="2" bestFit="1" customWidth="1"/>
    <col min="79" max="79" width="5.25" style="2" bestFit="1" customWidth="1"/>
    <col min="80" max="80" width="17.125" style="2" bestFit="1" customWidth="1"/>
    <col min="81" max="81" width="9" style="2"/>
    <col min="82" max="82" width="14.125" style="2" bestFit="1" customWidth="1"/>
    <col min="83" max="83" width="5.25" style="2" bestFit="1" customWidth="1"/>
    <col min="84" max="84" width="17.125" style="2" bestFit="1" customWidth="1"/>
    <col min="85" max="85" width="9" style="2"/>
    <col min="86" max="86" width="14.125" style="2" bestFit="1" customWidth="1"/>
    <col min="87" max="87" width="5.25" style="2" bestFit="1" customWidth="1"/>
    <col min="88" max="88" width="17.125" style="2" bestFit="1" customWidth="1"/>
    <col min="89" max="89" width="9" style="2"/>
    <col min="90" max="90" width="14.125" style="2" bestFit="1" customWidth="1"/>
    <col min="91" max="91" width="5.25" style="2" bestFit="1" customWidth="1"/>
    <col min="92" max="92" width="17.125" style="2" bestFit="1" customWidth="1"/>
    <col min="93" max="93" width="13.5" style="2" customWidth="1"/>
    <col min="94" max="16384" width="9" style="2"/>
  </cols>
  <sheetData>
    <row r="1" spans="1:93" ht="33.75" x14ac:dyDescent="0.15">
      <c r="A1" s="6" t="s">
        <v>45</v>
      </c>
      <c r="B1" s="6" t="s">
        <v>46</v>
      </c>
      <c r="C1" s="7" t="s">
        <v>70</v>
      </c>
      <c r="D1" s="7" t="s">
        <v>66</v>
      </c>
      <c r="E1" s="7" t="s">
        <v>67</v>
      </c>
      <c r="F1" s="7" t="s">
        <v>68</v>
      </c>
      <c r="G1" s="7" t="s">
        <v>69</v>
      </c>
      <c r="H1" s="6" t="s">
        <v>0</v>
      </c>
      <c r="I1" s="6" t="s">
        <v>71</v>
      </c>
      <c r="J1" s="6" t="s">
        <v>1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7" t="s">
        <v>70</v>
      </c>
      <c r="R1" s="7" t="s">
        <v>66</v>
      </c>
      <c r="S1" s="7" t="s">
        <v>67</v>
      </c>
      <c r="T1" s="7" t="s">
        <v>68</v>
      </c>
      <c r="U1" s="7" t="s">
        <v>69</v>
      </c>
      <c r="V1" s="7" t="s">
        <v>222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8" t="s">
        <v>13</v>
      </c>
      <c r="AC1" s="8" t="s">
        <v>14</v>
      </c>
      <c r="AD1" s="8" t="s">
        <v>15</v>
      </c>
      <c r="AE1" s="8" t="s">
        <v>16</v>
      </c>
      <c r="AF1" s="8" t="s">
        <v>17</v>
      </c>
      <c r="AG1" s="8" t="s">
        <v>18</v>
      </c>
      <c r="AH1" s="8" t="s">
        <v>19</v>
      </c>
      <c r="AI1" s="8" t="s">
        <v>20</v>
      </c>
      <c r="AJ1" s="8" t="s">
        <v>21</v>
      </c>
      <c r="AK1" s="8" t="s">
        <v>22</v>
      </c>
      <c r="AL1" s="6" t="s">
        <v>73</v>
      </c>
      <c r="AM1" s="6" t="s">
        <v>23</v>
      </c>
      <c r="AN1" s="6" t="s">
        <v>24</v>
      </c>
      <c r="AO1" s="6" t="s">
        <v>25</v>
      </c>
      <c r="AP1" s="6" t="s">
        <v>26</v>
      </c>
      <c r="AQ1" s="6" t="s">
        <v>27</v>
      </c>
      <c r="AR1" s="6" t="s">
        <v>28</v>
      </c>
      <c r="AS1" s="6" t="s">
        <v>29</v>
      </c>
      <c r="AT1" s="6" t="s">
        <v>30</v>
      </c>
      <c r="AU1" s="6" t="s">
        <v>31</v>
      </c>
      <c r="AV1" s="6" t="s">
        <v>32</v>
      </c>
      <c r="AW1" s="6" t="s">
        <v>186</v>
      </c>
      <c r="AX1" s="6" t="s">
        <v>33</v>
      </c>
      <c r="AY1" s="6" t="s">
        <v>34</v>
      </c>
      <c r="AZ1" s="6" t="s">
        <v>35</v>
      </c>
      <c r="BA1" s="6" t="s">
        <v>36</v>
      </c>
      <c r="BB1" s="6" t="s">
        <v>187</v>
      </c>
      <c r="BC1" s="6" t="s">
        <v>37</v>
      </c>
      <c r="BD1" s="6" t="s">
        <v>38</v>
      </c>
      <c r="BE1" s="6" t="s">
        <v>39</v>
      </c>
      <c r="BF1" s="6" t="s">
        <v>188</v>
      </c>
      <c r="BG1" s="6" t="s">
        <v>40</v>
      </c>
      <c r="BH1" s="6" t="s">
        <v>41</v>
      </c>
      <c r="BI1" s="6" t="s">
        <v>668</v>
      </c>
      <c r="BJ1" s="6" t="s">
        <v>669</v>
      </c>
      <c r="BK1" s="6" t="s">
        <v>670</v>
      </c>
      <c r="BL1" s="6" t="s">
        <v>671</v>
      </c>
      <c r="BM1" s="6" t="s">
        <v>39</v>
      </c>
      <c r="BN1" s="6" t="s">
        <v>188</v>
      </c>
      <c r="BO1" s="6" t="s">
        <v>40</v>
      </c>
      <c r="BP1" s="6" t="s">
        <v>41</v>
      </c>
      <c r="BQ1" s="6" t="s">
        <v>39</v>
      </c>
      <c r="BR1" s="6" t="s">
        <v>188</v>
      </c>
      <c r="BS1" s="6" t="s">
        <v>40</v>
      </c>
      <c r="BT1" s="6" t="s">
        <v>41</v>
      </c>
      <c r="BU1" s="6" t="s">
        <v>39</v>
      </c>
      <c r="BV1" s="6" t="s">
        <v>188</v>
      </c>
      <c r="BW1" s="6" t="s">
        <v>40</v>
      </c>
      <c r="BX1" s="6" t="s">
        <v>41</v>
      </c>
      <c r="BY1" s="6" t="s">
        <v>668</v>
      </c>
      <c r="BZ1" s="6" t="s">
        <v>669</v>
      </c>
      <c r="CA1" s="6" t="s">
        <v>670</v>
      </c>
      <c r="CB1" s="6" t="s">
        <v>671</v>
      </c>
      <c r="CC1" s="6" t="s">
        <v>39</v>
      </c>
      <c r="CD1" s="6" t="s">
        <v>188</v>
      </c>
      <c r="CE1" s="6" t="s">
        <v>40</v>
      </c>
      <c r="CF1" s="6" t="s">
        <v>41</v>
      </c>
      <c r="CG1" s="6" t="s">
        <v>39</v>
      </c>
      <c r="CH1" s="6" t="s">
        <v>188</v>
      </c>
      <c r="CI1" s="6" t="s">
        <v>40</v>
      </c>
      <c r="CJ1" s="6" t="s">
        <v>41</v>
      </c>
      <c r="CK1" s="6" t="s">
        <v>39</v>
      </c>
      <c r="CL1" s="6" t="s">
        <v>188</v>
      </c>
      <c r="CM1" s="6" t="s">
        <v>40</v>
      </c>
      <c r="CN1" s="6" t="s">
        <v>41</v>
      </c>
      <c r="CO1" s="6" t="s">
        <v>42</v>
      </c>
    </row>
    <row r="2" spans="1:93" x14ac:dyDescent="0.15">
      <c r="A2" s="2">
        <v>1</v>
      </c>
      <c r="B2" s="2" t="str">
        <f>IF(H2="","",②物品入力!B10)</f>
        <v/>
      </c>
      <c r="C2" s="1" t="str">
        <f>IF(②物品入力!C10="","",②物品入力!C10)</f>
        <v/>
      </c>
      <c r="D2" s="2" t="str">
        <f>IF(②物品入力!D10="","",TEXT(②物品入力!D10,"00"))</f>
        <v/>
      </c>
      <c r="E2" s="2" t="str">
        <f>IF(②物品入力!E10="","",TEXT(②物品入力!E10,"00"))</f>
        <v/>
      </c>
      <c r="F2" s="2" t="str">
        <f>IF(②物品入力!F10="","",TEXT(②物品入力!F10,"00"))</f>
        <v/>
      </c>
      <c r="G2" s="2" t="str">
        <f>IF(AND(②物品入力!F10="",②物品入力!G10=""),"",TEXT(②物品入力!G10,"00"))</f>
        <v/>
      </c>
      <c r="H2" s="2" t="str">
        <f>IF(C2&amp;D2&amp;E2&amp;F2&amp;G2="000000000","",C2&amp;D2&amp;E2&amp;F2&amp;G2)</f>
        <v/>
      </c>
      <c r="I2" s="2" t="str">
        <f>IF(H2="","",①施設占有者入力!$B$16)</f>
        <v/>
      </c>
      <c r="J2" s="2" t="str">
        <f>IF(H2="","",①施設占有者入力!$B$20)</f>
        <v/>
      </c>
      <c r="K2" s="2" t="str">
        <f>IF(②物品入力!H10="","",②物品入力!H10)</f>
        <v/>
      </c>
      <c r="L2" s="2" t="str">
        <f>IF(H2="","",⑤基本情報!$A$1)</f>
        <v/>
      </c>
      <c r="M2" s="2" t="str">
        <f>IF(②物品入力!I10="","",VLOOKUP(②物品入力!I10,コード!$M$2:$N$3,2,0))</f>
        <v/>
      </c>
      <c r="N2" s="2" t="str">
        <f>IF(②物品入力!L10="","",②物品入力!L10)</f>
        <v/>
      </c>
      <c r="O2" s="2" t="str">
        <f>IF(②物品入力!M10="","",②物品入力!M10)</f>
        <v/>
      </c>
      <c r="P2" s="2" t="str">
        <f>IF(②物品入力!N10="","",②物品入力!N10)</f>
        <v/>
      </c>
      <c r="Q2" s="1" t="str">
        <f>IF(②物品入力!Q10="","",②物品入力!Q10)</f>
        <v/>
      </c>
      <c r="R2" s="2" t="str">
        <f>IF(②物品入力!R10="","",TEXT(②物品入力!R10,"00"))</f>
        <v/>
      </c>
      <c r="S2" s="2" t="str">
        <f>IF(②物品入力!S10="","",TEXT(②物品入力!S10,"00"))</f>
        <v/>
      </c>
      <c r="T2" s="2" t="str">
        <f>IF(②物品入力!T10="","",TEXT(②物品入力!T10,"00"))</f>
        <v/>
      </c>
      <c r="U2" s="2" t="str">
        <f>IF(AND(②物品入力!T10="",②物品入力!U10=""),"",TEXT(②物品入力!U10,"00"))</f>
        <v/>
      </c>
      <c r="V2" s="2" t="str">
        <f>IF(Q2&amp;R2&amp;S2&amp;T2&amp;U2="000000000","",Q2&amp;R2&amp;S2&amp;T2&amp;U2)</f>
        <v/>
      </c>
      <c r="W2" s="2" t="str">
        <f>IF(②物品入力!J10="","",VLOOKUP(②物品入力!J10,コード!$C$2:$F$9,2,0))</f>
        <v/>
      </c>
      <c r="X2" s="2" t="str">
        <f>IF(②物品入力!K10="","",VLOOKUP(②物品入力!K10,コード!$H$2:$L$4,2,0))</f>
        <v/>
      </c>
      <c r="Y2" s="2" t="str">
        <f>IF(②物品入力!O10="","",VLOOKUP(②物品入力!O10,コード!$C$2:$F$9,2,0))</f>
        <v/>
      </c>
      <c r="Z2" s="2" t="str">
        <f>IF(②物品入力!P10="","",VLOOKUP(②物品入力!P10,コード!$H$2:$L$4,2,0))</f>
        <v/>
      </c>
      <c r="AA2" s="2" t="str">
        <f>IF(SUM(AB2:AL2)&gt;0,AB2*10000+AC2*5000+AD2*2000+AE2*1000+AF2*500+AG2*100+AH2*50+AI2*10+AJ2*5+AK2+AL2,"")</f>
        <v/>
      </c>
      <c r="AB2" s="2" t="str">
        <f>IF($H2="","",②物品入力!V10)</f>
        <v/>
      </c>
      <c r="AC2" s="2" t="str">
        <f>IF($H2="","",②物品入力!W10)</f>
        <v/>
      </c>
      <c r="AD2" s="2" t="str">
        <f>IF($H2="","",②物品入力!X10)</f>
        <v/>
      </c>
      <c r="AE2" s="2" t="str">
        <f>IF($H2="","",②物品入力!Y10)</f>
        <v/>
      </c>
      <c r="AF2" s="2" t="str">
        <f>IF($H2="","",②物品入力!Z10)</f>
        <v/>
      </c>
      <c r="AG2" s="2" t="str">
        <f>IF($H2="","",②物品入力!AA10)</f>
        <v/>
      </c>
      <c r="AH2" s="2" t="str">
        <f>IF($H2="","",②物品入力!AB10)</f>
        <v/>
      </c>
      <c r="AI2" s="2" t="str">
        <f>IF($H2="","",②物品入力!AC10)</f>
        <v/>
      </c>
      <c r="AJ2" s="2" t="str">
        <f>IF($H2="","",②物品入力!AD10)</f>
        <v/>
      </c>
      <c r="AK2" s="2" t="str">
        <f>IF($H2="","",②物品入力!AE10)</f>
        <v/>
      </c>
      <c r="AL2" s="2" t="str">
        <f>IF($H2="","",②物品入力!AF10)</f>
        <v/>
      </c>
      <c r="AM2" s="2" t="str">
        <f>IF(②物品入力!AG10="","",ASC(②物品入力!AG10))</f>
        <v/>
      </c>
      <c r="AN2" s="2" t="str">
        <f>IF(②物品入力!AH10="","",ASC(②物品入力!AH10))</f>
        <v/>
      </c>
      <c r="AO2" s="2" t="str">
        <f>IF(②物品入力!AI10="","",ASC(②物品入力!AI10))</f>
        <v/>
      </c>
      <c r="AP2" s="2" t="str">
        <f>IF(②物品入力!AJ10="","",②物品入力!AJ10)</f>
        <v/>
      </c>
      <c r="AQ2" s="2" t="str">
        <f>IF(②物品入力!AK10="","",②物品入力!AK10)</f>
        <v/>
      </c>
      <c r="AR2" s="2" t="str">
        <f>IF(②物品入力!AL10="","",②物品入力!AL10)</f>
        <v/>
      </c>
      <c r="AS2" s="2" t="str">
        <f>IF(②物品入力!AM10="","",②物品入力!AM10)</f>
        <v/>
      </c>
      <c r="AT2" s="2" t="str">
        <f>IF(②物品入力!AN10="","",②物品入力!AN10)</f>
        <v/>
      </c>
      <c r="AU2" s="2" t="str">
        <f>IF(②物品入力!AO10="","",②物品入力!AO10)</f>
        <v/>
      </c>
      <c r="AV2" s="2" t="str">
        <f>IF(AW2="","",VLOOKUP(AW2,コード!$AB$2:$AC$546,2,0))</f>
        <v/>
      </c>
      <c r="AW2" s="2" t="str">
        <f>IF(②物品入力!AQ10="","",②物品入力!AQ10)</f>
        <v/>
      </c>
      <c r="AX2" s="2" t="str">
        <f>IF(②物品入力!AR10="","",②物品入力!AR10)</f>
        <v/>
      </c>
      <c r="AY2" s="2" t="str">
        <f>IF(②物品入力!AS10="","",②物品入力!AS10)</f>
        <v/>
      </c>
      <c r="AZ2" s="2" t="str">
        <f>IF(②物品入力!AT10="","",②物品入力!AT10)</f>
        <v/>
      </c>
      <c r="BA2" s="2" t="str">
        <f>IF(BB2="","",VLOOKUP(BB2,コード!$AB$2:$AC$546,2,0))</f>
        <v/>
      </c>
      <c r="BB2" s="2" t="str">
        <f>IF(②物品入力!AV10="","",②物品入力!AV10)</f>
        <v/>
      </c>
      <c r="BC2" s="2" t="str">
        <f>IF(②物品入力!AW10="","",②物品入力!AW10)</f>
        <v/>
      </c>
      <c r="BD2" s="2" t="str">
        <f>IF(②物品入力!AX10="","",②物品入力!AX10)</f>
        <v/>
      </c>
      <c r="BE2" s="2" t="str">
        <f>IF(BF2="","",VLOOKUP(BF2,コード!$AB$2:$AC$546,2,0))</f>
        <v/>
      </c>
      <c r="BF2" s="2" t="str">
        <f>IF(②物品入力!AZ10="","",②物品入力!AZ10)</f>
        <v/>
      </c>
      <c r="BG2" s="2" t="str">
        <f>IF(②物品入力!BA10="","",②物品入力!BA10)</f>
        <v/>
      </c>
      <c r="BH2" s="2" t="str">
        <f>IF(②物品入力!BB10="","",②物品入力!BB10)</f>
        <v/>
      </c>
      <c r="BI2" s="2" t="str">
        <f>IF(BJ2="","",VLOOKUP(BJ2,コード!$AB$2:$AC$546,2,0))</f>
        <v/>
      </c>
      <c r="BJ2" s="2" t="str">
        <f>IF(②物品入力!BD10="","",②物品入力!BD10)</f>
        <v/>
      </c>
      <c r="BK2" s="2" t="str">
        <f>IF(②物品入力!BE10="","",②物品入力!BE10)</f>
        <v/>
      </c>
      <c r="BL2" s="2" t="str">
        <f>IF(②物品入力!BF10="","",②物品入力!BF10)</f>
        <v/>
      </c>
      <c r="BM2" s="2" t="str">
        <f>IF(BN2="","",VLOOKUP(BN2,コード!$AB$2:$AC$546,2,0))</f>
        <v/>
      </c>
      <c r="BN2" s="2" t="str">
        <f>IF(②物品入力!BH10="","",②物品入力!BH10)</f>
        <v/>
      </c>
      <c r="BO2" s="2" t="str">
        <f>IF(②物品入力!BI10="","",②物品入力!BI10)</f>
        <v/>
      </c>
      <c r="BP2" s="2" t="str">
        <f>IF(②物品入力!BJ10="","",②物品入力!BJ10)</f>
        <v/>
      </c>
      <c r="BQ2" s="2" t="str">
        <f>IF(BR2="","",VLOOKUP(BR2,コード!$AB$2:$AC$546,2,0))</f>
        <v/>
      </c>
      <c r="BR2" s="2" t="str">
        <f>IF(②物品入力!BL10="","",②物品入力!BL10)</f>
        <v/>
      </c>
      <c r="BS2" s="2" t="str">
        <f>IF(②物品入力!BM10="","",②物品入力!BM10)</f>
        <v/>
      </c>
      <c r="BT2" s="2" t="str">
        <f>IF(②物品入力!BN10="","",②物品入力!BN10)</f>
        <v/>
      </c>
      <c r="BU2" s="2" t="str">
        <f>IF(BV2="","",VLOOKUP(BV2,コード!$AB$2:$AC$546,2,0))</f>
        <v/>
      </c>
      <c r="BV2" s="2" t="str">
        <f>IF(②物品入力!BP10="","",②物品入力!BP10)</f>
        <v/>
      </c>
      <c r="BW2" s="2" t="str">
        <f>IF(②物品入力!BQ10="","",②物品入力!BQ10)</f>
        <v/>
      </c>
      <c r="BX2" s="2" t="str">
        <f>IF(②物品入力!BR10="","",②物品入力!BR10)</f>
        <v/>
      </c>
      <c r="BY2" s="2" t="str">
        <f>IF(BZ2="","",VLOOKUP(BZ2,コード!$AB$2:$AC$546,2,0))</f>
        <v/>
      </c>
      <c r="BZ2" s="2" t="str">
        <f>IF(②物品入力!BT10="","",②物品入力!BT10)</f>
        <v/>
      </c>
      <c r="CA2" s="2" t="str">
        <f>IF(②物品入力!BU10="","",②物品入力!BU10)</f>
        <v/>
      </c>
      <c r="CB2" s="2" t="str">
        <f>IF(②物品入力!BV10="","",②物品入力!BV10)</f>
        <v/>
      </c>
      <c r="CC2" s="2" t="str">
        <f>IF(CD2="","",VLOOKUP(CD2,コード!$AB$2:$AC$546,2,0))</f>
        <v/>
      </c>
      <c r="CD2" s="2" t="str">
        <f>IF(②物品入力!BX10="","",②物品入力!BX10)</f>
        <v/>
      </c>
      <c r="CE2" s="2" t="str">
        <f>IF(②物品入力!BY10="","",②物品入力!BY10)</f>
        <v/>
      </c>
      <c r="CF2" s="2" t="str">
        <f>IF(②物品入力!BZ10="","",②物品入力!BZ10)</f>
        <v/>
      </c>
      <c r="CG2" s="2" t="str">
        <f>IF(CH2="","",VLOOKUP(CH2,コード!$AB$2:$AC$546,2,0))</f>
        <v/>
      </c>
      <c r="CH2" s="2" t="str">
        <f>IF(②物品入力!CB10="","",②物品入力!CB10)</f>
        <v/>
      </c>
      <c r="CI2" s="2" t="str">
        <f>IF(②物品入力!CC10="","",②物品入力!CC10)</f>
        <v/>
      </c>
      <c r="CJ2" s="2" t="str">
        <f>IF(②物品入力!CD10="","",②物品入力!CD10)</f>
        <v/>
      </c>
      <c r="CK2" s="2" t="str">
        <f>IF(CL2="","",VLOOKUP(CL2,コード!$AB$2:$AC$546,2,0))</f>
        <v/>
      </c>
      <c r="CL2" s="2" t="str">
        <f>IF(②物品入力!CF10="","",②物品入力!CF10)</f>
        <v/>
      </c>
      <c r="CM2" s="2" t="str">
        <f>IF(②物品入力!CG10="","",②物品入力!CG10)</f>
        <v/>
      </c>
      <c r="CN2" s="2" t="str">
        <f>IF(②物品入力!CH10="","",②物品入力!CH10)</f>
        <v/>
      </c>
      <c r="CO2" s="2" t="str">
        <f>IF(②物品入力!CI10="","",②物品入力!CI10)</f>
        <v/>
      </c>
    </row>
    <row r="3" spans="1:93" x14ac:dyDescent="0.15">
      <c r="A3" s="2" t="str">
        <f>IF(H3="","",A2+1)</f>
        <v/>
      </c>
      <c r="B3" s="2" t="str">
        <f>IF(H3="","",②物品入力!B11)</f>
        <v/>
      </c>
      <c r="C3" s="1" t="str">
        <f>IF(②物品入力!C11="","",②物品入力!C11)</f>
        <v/>
      </c>
      <c r="D3" s="2" t="str">
        <f>IF(②物品入力!D11="","",TEXT(②物品入力!D11,"00"))</f>
        <v/>
      </c>
      <c r="E3" s="2" t="str">
        <f>IF(②物品入力!E11="","",TEXT(②物品入力!E11,"00"))</f>
        <v/>
      </c>
      <c r="F3" s="2" t="str">
        <f>IF(②物品入力!F11="","",TEXT(②物品入力!F11,"00"))</f>
        <v/>
      </c>
      <c r="G3" s="2" t="str">
        <f>IF(AND(②物品入力!F11="",②物品入力!G11=""),"",TEXT(②物品入力!G11,"00"))</f>
        <v/>
      </c>
      <c r="H3" s="2" t="str">
        <f t="shared" ref="H3:H10" si="0">IF(C3&amp;D3&amp;E3&amp;F3&amp;G3="000000000","",C3&amp;D3&amp;E3&amp;F3&amp;G3)</f>
        <v/>
      </c>
      <c r="I3" s="2" t="str">
        <f>IF(H3="","",①施設占有者入力!$B$16)</f>
        <v/>
      </c>
      <c r="J3" s="2" t="str">
        <f>IF(H3="","",①施設占有者入力!$B$20)</f>
        <v/>
      </c>
      <c r="K3" s="2" t="str">
        <f>IF(②物品入力!H11="","",②物品入力!H11)</f>
        <v/>
      </c>
      <c r="L3" s="2" t="str">
        <f>IF(H3="","",⑤基本情報!$A$1)</f>
        <v/>
      </c>
      <c r="M3" s="2" t="str">
        <f>IF(②物品入力!I11="","",VLOOKUP(②物品入力!I11,コード!$M$2:$N$3,2,0))</f>
        <v/>
      </c>
      <c r="N3" s="2" t="str">
        <f>IF(②物品入力!L11="","",②物品入力!L11)</f>
        <v/>
      </c>
      <c r="O3" s="2" t="str">
        <f>IF(②物品入力!M11="","",②物品入力!M11)</f>
        <v/>
      </c>
      <c r="P3" s="2" t="str">
        <f>IF(②物品入力!N11="","",②物品入力!N11)</f>
        <v/>
      </c>
      <c r="Q3" s="1" t="str">
        <f>IF(②物品入力!Q11="","",②物品入力!Q11)</f>
        <v/>
      </c>
      <c r="R3" s="2" t="str">
        <f>IF(②物品入力!R11="","",TEXT(②物品入力!R11,"00"))</f>
        <v/>
      </c>
      <c r="S3" s="2" t="str">
        <f>IF(②物品入力!S11="","",TEXT(②物品入力!S11,"00"))</f>
        <v/>
      </c>
      <c r="T3" s="2" t="str">
        <f>IF(②物品入力!T11="","",TEXT(②物品入力!T11,"00"))</f>
        <v/>
      </c>
      <c r="U3" s="2" t="str">
        <f>IF(AND(②物品入力!T11="",②物品入力!U11=""),"",TEXT(②物品入力!U11,"00"))</f>
        <v/>
      </c>
      <c r="V3" s="2" t="str">
        <f t="shared" ref="V3:V66" si="1">IF(Q3&amp;R3&amp;S3&amp;T3&amp;U3="000000000","",Q3&amp;R3&amp;S3&amp;T3&amp;U3)</f>
        <v/>
      </c>
      <c r="W3" s="2" t="str">
        <f>IF(②物品入力!J11="","",VLOOKUP(②物品入力!J11,コード!$C$2:$F$9,2,0))</f>
        <v/>
      </c>
      <c r="X3" s="2" t="str">
        <f>IF(②物品入力!K11="","",VLOOKUP(②物品入力!K11,コード!$H$2:$L$4,2,0))</f>
        <v/>
      </c>
      <c r="Y3" s="2" t="str">
        <f>IF(②物品入力!O11="","",VLOOKUP(②物品入力!O11,コード!$C$2:$F$9,2,0))</f>
        <v/>
      </c>
      <c r="Z3" s="2" t="str">
        <f>IF(②物品入力!P11="","",VLOOKUP(②物品入力!P11,コード!$H$2:$L$4,2,0))</f>
        <v/>
      </c>
      <c r="AA3" s="2" t="str">
        <f t="shared" ref="AA3:AA10" si="2">IF(SUM(AB3:AL3)&gt;0,AB3*10000+AC3*5000+AD3*2000+AE3*1000+AF3*500+AG3*100+AH3*50+AI3*10+AJ3*5+AK3+AL3,"")</f>
        <v/>
      </c>
      <c r="AB3" s="2" t="str">
        <f>IF($H3="","",②物品入力!V11)</f>
        <v/>
      </c>
      <c r="AC3" s="2" t="str">
        <f>IF($H3="","",②物品入力!W11)</f>
        <v/>
      </c>
      <c r="AD3" s="2" t="str">
        <f>IF($H3="","",②物品入力!X11)</f>
        <v/>
      </c>
      <c r="AE3" s="2" t="str">
        <f>IF($H3="","",②物品入力!Y11)</f>
        <v/>
      </c>
      <c r="AF3" s="2" t="str">
        <f>IF($H3="","",②物品入力!Z11)</f>
        <v/>
      </c>
      <c r="AG3" s="2" t="str">
        <f>IF($H3="","",②物品入力!AA11)</f>
        <v/>
      </c>
      <c r="AH3" s="2" t="str">
        <f>IF($H3="","",②物品入力!AB11)</f>
        <v/>
      </c>
      <c r="AI3" s="2" t="str">
        <f>IF($H3="","",②物品入力!AC11)</f>
        <v/>
      </c>
      <c r="AJ3" s="2" t="str">
        <f>IF($H3="","",②物品入力!AD11)</f>
        <v/>
      </c>
      <c r="AK3" s="2" t="str">
        <f>IF($H3="","",②物品入力!AE11)</f>
        <v/>
      </c>
      <c r="AL3" s="2" t="str">
        <f>IF($H3="","",②物品入力!AF11)</f>
        <v/>
      </c>
      <c r="AM3" s="2" t="str">
        <f>IF(②物品入力!AG11="","",ASC(②物品入力!AG11))</f>
        <v/>
      </c>
      <c r="AN3" s="2" t="str">
        <f>IF(②物品入力!AH11="","",ASC(②物品入力!AH11))</f>
        <v/>
      </c>
      <c r="AO3" s="2" t="str">
        <f>IF(②物品入力!AI11="","",ASC(②物品入力!AI11))</f>
        <v/>
      </c>
      <c r="AP3" s="2" t="str">
        <f>IF(②物品入力!AJ11="","",②物品入力!AJ11)</f>
        <v/>
      </c>
      <c r="AQ3" s="2" t="str">
        <f>IF(②物品入力!AK11="","",②物品入力!AK11)</f>
        <v/>
      </c>
      <c r="AR3" s="2" t="str">
        <f>IF(②物品入力!AL11="","",②物品入力!AL11)</f>
        <v/>
      </c>
      <c r="AS3" s="2" t="str">
        <f>IF(②物品入力!AM11="","",②物品入力!AM11)</f>
        <v/>
      </c>
      <c r="AT3" s="2" t="str">
        <f>IF(②物品入力!AN11="","",②物品入力!AN11)</f>
        <v/>
      </c>
      <c r="AU3" s="2" t="str">
        <f>IF(②物品入力!AO11="","",②物品入力!AO11)</f>
        <v/>
      </c>
      <c r="AV3" s="2" t="str">
        <f>IF(AW3="","",VLOOKUP(AW3,コード!$AB$2:$AC$546,2,0))</f>
        <v/>
      </c>
      <c r="AW3" s="2" t="str">
        <f>IF(②物品入力!AQ11="","",②物品入力!AQ11)</f>
        <v/>
      </c>
      <c r="AX3" s="2" t="str">
        <f>IF(②物品入力!AR11="","",②物品入力!AR11)</f>
        <v/>
      </c>
      <c r="AY3" s="2" t="str">
        <f>IF(②物品入力!AS11="","",②物品入力!AS11)</f>
        <v/>
      </c>
      <c r="AZ3" s="2" t="str">
        <f>IF(②物品入力!AT11="","",②物品入力!AT11)</f>
        <v/>
      </c>
      <c r="BA3" s="2" t="str">
        <f>IF(BB3="","",VLOOKUP(BB3,コード!$AB$2:$AC$546,2,0))</f>
        <v/>
      </c>
      <c r="BB3" s="2" t="str">
        <f>IF(②物品入力!AV11="","",②物品入力!AV11)</f>
        <v/>
      </c>
      <c r="BC3" s="2" t="str">
        <f>IF(②物品入力!AW11="","",②物品入力!AW11)</f>
        <v/>
      </c>
      <c r="BD3" s="2" t="str">
        <f>IF(②物品入力!AX11="","",②物品入力!AX11)</f>
        <v/>
      </c>
      <c r="BE3" s="2" t="str">
        <f>IF(BF3="","",VLOOKUP(BF3,コード!$AB$2:$AC$546,2,0))</f>
        <v/>
      </c>
      <c r="BF3" s="2" t="str">
        <f>IF(②物品入力!AZ11="","",②物品入力!AZ11)</f>
        <v/>
      </c>
      <c r="BG3" s="2" t="str">
        <f>IF(②物品入力!BA11="","",②物品入力!BA11)</f>
        <v/>
      </c>
      <c r="BH3" s="2" t="str">
        <f>IF(②物品入力!BB11="","",②物品入力!BB11)</f>
        <v/>
      </c>
      <c r="BI3" s="2" t="str">
        <f>IF(BJ3="","",VLOOKUP(BJ3,コード!$AB$2:$AC$546,2,0))</f>
        <v/>
      </c>
      <c r="BJ3" s="2" t="str">
        <f>IF(②物品入力!BD11="","",②物品入力!BD11)</f>
        <v/>
      </c>
      <c r="BK3" s="2" t="str">
        <f>IF(②物品入力!BE11="","",②物品入力!BE11)</f>
        <v/>
      </c>
      <c r="BL3" s="2" t="str">
        <f>IF(②物品入力!BF11="","",②物品入力!BF11)</f>
        <v/>
      </c>
      <c r="BM3" s="2" t="str">
        <f>IF(BN3="","",VLOOKUP(BN3,コード!$AB$2:$AC$546,2,0))</f>
        <v/>
      </c>
      <c r="BN3" s="2" t="str">
        <f>IF(②物品入力!BH11="","",②物品入力!BH11)</f>
        <v/>
      </c>
      <c r="BO3" s="2" t="str">
        <f>IF(②物品入力!BI11="","",②物品入力!BI11)</f>
        <v/>
      </c>
      <c r="BP3" s="2" t="str">
        <f>IF(②物品入力!BJ11="","",②物品入力!BJ11)</f>
        <v/>
      </c>
      <c r="BQ3" s="2" t="str">
        <f>IF(BR3="","",VLOOKUP(BR3,コード!$AB$2:$AC$546,2,0))</f>
        <v/>
      </c>
      <c r="BR3" s="2" t="str">
        <f>IF(②物品入力!BL11="","",②物品入力!BL11)</f>
        <v/>
      </c>
      <c r="BS3" s="2" t="str">
        <f>IF(②物品入力!BM11="","",②物品入力!BM11)</f>
        <v/>
      </c>
      <c r="BT3" s="2" t="str">
        <f>IF(②物品入力!BN11="","",②物品入力!BN11)</f>
        <v/>
      </c>
      <c r="BU3" s="2" t="str">
        <f>IF(BV3="","",VLOOKUP(BV3,コード!$AB$2:$AC$546,2,0))</f>
        <v/>
      </c>
      <c r="BV3" s="2" t="str">
        <f>IF(②物品入力!BP11="","",②物品入力!BP11)</f>
        <v/>
      </c>
      <c r="BW3" s="2" t="str">
        <f>IF(②物品入力!BQ11="","",②物品入力!BQ11)</f>
        <v/>
      </c>
      <c r="BX3" s="2" t="str">
        <f>IF(②物品入力!BR11="","",②物品入力!BR11)</f>
        <v/>
      </c>
      <c r="BY3" s="2" t="str">
        <f>IF(BZ3="","",VLOOKUP(BZ3,コード!$AB$2:$AC$546,2,0))</f>
        <v/>
      </c>
      <c r="BZ3" s="2" t="str">
        <f>IF(②物品入力!BT11="","",②物品入力!BT11)</f>
        <v/>
      </c>
      <c r="CA3" s="2" t="str">
        <f>IF(②物品入力!BU11="","",②物品入力!BU11)</f>
        <v/>
      </c>
      <c r="CB3" s="2" t="str">
        <f>IF(②物品入力!BV11="","",②物品入力!BV11)</f>
        <v/>
      </c>
      <c r="CC3" s="2" t="str">
        <f>IF(CD3="","",VLOOKUP(CD3,コード!$AB$2:$AC$546,2,0))</f>
        <v/>
      </c>
      <c r="CD3" s="2" t="str">
        <f>IF(②物品入力!BX11="","",②物品入力!BX11)</f>
        <v/>
      </c>
      <c r="CE3" s="2" t="str">
        <f>IF(②物品入力!BY11="","",②物品入力!BY11)</f>
        <v/>
      </c>
      <c r="CF3" s="2" t="str">
        <f>IF(②物品入力!BZ11="","",②物品入力!BZ11)</f>
        <v/>
      </c>
      <c r="CG3" s="2" t="str">
        <f>IF(CH3="","",VLOOKUP(CH3,コード!$AB$2:$AC$546,2,0))</f>
        <v/>
      </c>
      <c r="CH3" s="2" t="str">
        <f>IF(②物品入力!CB11="","",②物品入力!CB11)</f>
        <v/>
      </c>
      <c r="CI3" s="2" t="str">
        <f>IF(②物品入力!CC11="","",②物品入力!CC11)</f>
        <v/>
      </c>
      <c r="CJ3" s="2" t="str">
        <f>IF(②物品入力!CD11="","",②物品入力!CD11)</f>
        <v/>
      </c>
      <c r="CK3" s="2" t="str">
        <f>IF(CL3="","",VLOOKUP(CL3,コード!$AB$2:$AC$546,2,0))</f>
        <v/>
      </c>
      <c r="CL3" s="2" t="str">
        <f>IF(②物品入力!CF11="","",②物品入力!CF11)</f>
        <v/>
      </c>
      <c r="CM3" s="2" t="str">
        <f>IF(②物品入力!CG11="","",②物品入力!CG11)</f>
        <v/>
      </c>
      <c r="CN3" s="2" t="str">
        <f>IF(②物品入力!CH11="","",②物品入力!CH11)</f>
        <v/>
      </c>
      <c r="CO3" s="2" t="str">
        <f>IF(②物品入力!CI11="","",②物品入力!CI11)</f>
        <v/>
      </c>
    </row>
    <row r="4" spans="1:93" x14ac:dyDescent="0.15">
      <c r="A4" s="2" t="str">
        <f>IF(H4="","",A3+1)</f>
        <v/>
      </c>
      <c r="B4" s="2" t="str">
        <f>IF(H4="","",②物品入力!B12)</f>
        <v/>
      </c>
      <c r="C4" s="1" t="str">
        <f>IF(②物品入力!C12="","",②物品入力!C12)</f>
        <v/>
      </c>
      <c r="D4" s="2" t="str">
        <f>IF(②物品入力!D12="","",TEXT(②物品入力!D12,"00"))</f>
        <v/>
      </c>
      <c r="E4" s="2" t="str">
        <f>IF(②物品入力!E12="","",TEXT(②物品入力!E12,"00"))</f>
        <v/>
      </c>
      <c r="F4" s="2" t="str">
        <f>IF(②物品入力!F12="","",TEXT(②物品入力!F12,"00"))</f>
        <v/>
      </c>
      <c r="G4" s="2" t="str">
        <f>IF(AND(②物品入力!F12="",②物品入力!G12=""),"",TEXT(②物品入力!G12,"00"))</f>
        <v/>
      </c>
      <c r="H4" s="2" t="str">
        <f t="shared" si="0"/>
        <v/>
      </c>
      <c r="I4" s="2" t="str">
        <f>IF(H4="","",①施設占有者入力!$B$16)</f>
        <v/>
      </c>
      <c r="J4" s="2" t="str">
        <f>IF(H4="","",①施設占有者入力!$B$20)</f>
        <v/>
      </c>
      <c r="K4" s="2" t="str">
        <f>IF(②物品入力!H12="","",②物品入力!H12)</f>
        <v/>
      </c>
      <c r="L4" s="2" t="str">
        <f>IF(H4="","",⑤基本情報!$A$1)</f>
        <v/>
      </c>
      <c r="M4" s="2" t="str">
        <f>IF(②物品入力!I12="","",VLOOKUP(②物品入力!I12,コード!$M$2:$N$3,2,0))</f>
        <v/>
      </c>
      <c r="N4" s="2" t="str">
        <f>IF(②物品入力!L12="","",②物品入力!L12)</f>
        <v/>
      </c>
      <c r="O4" s="2" t="str">
        <f>IF(②物品入力!M12="","",②物品入力!M12)</f>
        <v/>
      </c>
      <c r="P4" s="2" t="str">
        <f>IF(②物品入力!N12="","",②物品入力!N12)</f>
        <v/>
      </c>
      <c r="Q4" s="1" t="str">
        <f>IF(②物品入力!Q12="","",②物品入力!Q12)</f>
        <v/>
      </c>
      <c r="R4" s="2" t="str">
        <f>IF(②物品入力!R12="","",TEXT(②物品入力!R12,"00"))</f>
        <v/>
      </c>
      <c r="S4" s="2" t="str">
        <f>IF(②物品入力!S12="","",TEXT(②物品入力!S12,"00"))</f>
        <v/>
      </c>
      <c r="T4" s="2" t="str">
        <f>IF(②物品入力!T12="","",TEXT(②物品入力!T12,"00"))</f>
        <v/>
      </c>
      <c r="U4" s="2" t="str">
        <f>IF(AND(②物品入力!T12="",②物品入力!U12=""),"",TEXT(②物品入力!U12,"00"))</f>
        <v/>
      </c>
      <c r="V4" s="2" t="str">
        <f t="shared" si="1"/>
        <v/>
      </c>
      <c r="W4" s="2" t="str">
        <f>IF(②物品入力!J12="","",VLOOKUP(②物品入力!J12,コード!$C$2:$F$9,2,0))</f>
        <v/>
      </c>
      <c r="X4" s="2" t="str">
        <f>IF(②物品入力!K12="","",VLOOKUP(②物品入力!K12,コード!$H$2:$L$4,2,0))</f>
        <v/>
      </c>
      <c r="Y4" s="2" t="str">
        <f>IF(②物品入力!O12="","",VLOOKUP(②物品入力!O12,コード!$C$2:$F$9,2,0))</f>
        <v/>
      </c>
      <c r="Z4" s="2" t="str">
        <f>IF(②物品入力!P12="","",VLOOKUP(②物品入力!P12,コード!$H$2:$L$4,2,0))</f>
        <v/>
      </c>
      <c r="AA4" s="2" t="str">
        <f t="shared" si="2"/>
        <v/>
      </c>
      <c r="AB4" s="2" t="str">
        <f>IF($H4="","",②物品入力!V12)</f>
        <v/>
      </c>
      <c r="AC4" s="2" t="str">
        <f>IF($H4="","",②物品入力!W12)</f>
        <v/>
      </c>
      <c r="AD4" s="2" t="str">
        <f>IF($H4="","",②物品入力!X12)</f>
        <v/>
      </c>
      <c r="AE4" s="2" t="str">
        <f>IF($H4="","",②物品入力!Y12)</f>
        <v/>
      </c>
      <c r="AF4" s="2" t="str">
        <f>IF($H4="","",②物品入力!Z12)</f>
        <v/>
      </c>
      <c r="AG4" s="2" t="str">
        <f>IF($H4="","",②物品入力!AA12)</f>
        <v/>
      </c>
      <c r="AH4" s="2" t="str">
        <f>IF($H4="","",②物品入力!AB12)</f>
        <v/>
      </c>
      <c r="AI4" s="2" t="str">
        <f>IF($H4="","",②物品入力!AC12)</f>
        <v/>
      </c>
      <c r="AJ4" s="2" t="str">
        <f>IF($H4="","",②物品入力!AD12)</f>
        <v/>
      </c>
      <c r="AK4" s="2" t="str">
        <f>IF($H4="","",②物品入力!AE12)</f>
        <v/>
      </c>
      <c r="AL4" s="2" t="str">
        <f>IF($H4="","",②物品入力!AF12)</f>
        <v/>
      </c>
      <c r="AM4" s="2" t="str">
        <f>IF(②物品入力!AG12="","",ASC(②物品入力!AG12))</f>
        <v/>
      </c>
      <c r="AN4" s="2" t="str">
        <f>IF(②物品入力!AH12="","",ASC(②物品入力!AH12))</f>
        <v/>
      </c>
      <c r="AO4" s="2" t="str">
        <f>IF(②物品入力!AI12="","",ASC(②物品入力!AI12))</f>
        <v/>
      </c>
      <c r="AP4" s="2" t="str">
        <f>IF(②物品入力!AJ12="","",②物品入力!AJ12)</f>
        <v/>
      </c>
      <c r="AQ4" s="2" t="str">
        <f>IF(②物品入力!AK12="","",②物品入力!AK12)</f>
        <v/>
      </c>
      <c r="AR4" s="2" t="str">
        <f>IF(②物品入力!AL12="","",②物品入力!AL12)</f>
        <v/>
      </c>
      <c r="AS4" s="2" t="str">
        <f>IF(②物品入力!AM12="","",②物品入力!AM12)</f>
        <v/>
      </c>
      <c r="AT4" s="2" t="str">
        <f>IF(②物品入力!AN12="","",②物品入力!AN12)</f>
        <v/>
      </c>
      <c r="AU4" s="2" t="str">
        <f>IF(②物品入力!AO12="","",②物品入力!AO12)</f>
        <v/>
      </c>
      <c r="AV4" s="2" t="str">
        <f>IF(AW4="","",VLOOKUP(AW4,コード!$AB$2:$AC$546,2,0))</f>
        <v/>
      </c>
      <c r="AW4" s="2" t="str">
        <f>IF(②物品入力!AQ12="","",②物品入力!AQ12)</f>
        <v/>
      </c>
      <c r="AX4" s="2" t="str">
        <f>IF(②物品入力!AR12="","",②物品入力!AR12)</f>
        <v/>
      </c>
      <c r="AY4" s="2" t="str">
        <f>IF(②物品入力!AS12="","",②物品入力!AS12)</f>
        <v/>
      </c>
      <c r="AZ4" s="2" t="str">
        <f>IF(②物品入力!AT12="","",②物品入力!AT12)</f>
        <v/>
      </c>
      <c r="BA4" s="2" t="str">
        <f>IF(BB4="","",VLOOKUP(BB4,コード!$AB$2:$AC$546,2,0))</f>
        <v/>
      </c>
      <c r="BB4" s="2" t="str">
        <f>IF(②物品入力!AV12="","",②物品入力!AV12)</f>
        <v/>
      </c>
      <c r="BC4" s="2" t="str">
        <f>IF(②物品入力!AW12="","",②物品入力!AW12)</f>
        <v/>
      </c>
      <c r="BD4" s="2" t="str">
        <f>IF(②物品入力!AX12="","",②物品入力!AX12)</f>
        <v/>
      </c>
      <c r="BE4" s="2" t="str">
        <f>IF(BF4="","",VLOOKUP(BF4,コード!$AB$2:$AC$546,2,0))</f>
        <v/>
      </c>
      <c r="BF4" s="2" t="str">
        <f>IF(②物品入力!AZ12="","",②物品入力!AZ12)</f>
        <v/>
      </c>
      <c r="BG4" s="2" t="str">
        <f>IF(②物品入力!BA12="","",②物品入力!BA12)</f>
        <v/>
      </c>
      <c r="BH4" s="2" t="str">
        <f>IF(②物品入力!BB12="","",②物品入力!BB12)</f>
        <v/>
      </c>
      <c r="BI4" s="2" t="str">
        <f>IF(BJ4="","",VLOOKUP(BJ4,コード!$AB$2:$AC$546,2,0))</f>
        <v/>
      </c>
      <c r="BJ4" s="2" t="str">
        <f>IF(②物品入力!BD12="","",②物品入力!BD12)</f>
        <v/>
      </c>
      <c r="BK4" s="2" t="str">
        <f>IF(②物品入力!BE12="","",②物品入力!BE12)</f>
        <v/>
      </c>
      <c r="BL4" s="2" t="str">
        <f>IF(②物品入力!BF12="","",②物品入力!BF12)</f>
        <v/>
      </c>
      <c r="BM4" s="2" t="str">
        <f>IF(BN4="","",VLOOKUP(BN4,コード!$AB$2:$AC$546,2,0))</f>
        <v/>
      </c>
      <c r="BN4" s="2" t="str">
        <f>IF(②物品入力!BH12="","",②物品入力!BH12)</f>
        <v/>
      </c>
      <c r="BO4" s="2" t="str">
        <f>IF(②物品入力!BI12="","",②物品入力!BI12)</f>
        <v/>
      </c>
      <c r="BP4" s="2" t="str">
        <f>IF(②物品入力!BJ12="","",②物品入力!BJ12)</f>
        <v/>
      </c>
      <c r="BQ4" s="2" t="str">
        <f>IF(BR4="","",VLOOKUP(BR4,コード!$AB$2:$AC$546,2,0))</f>
        <v/>
      </c>
      <c r="BR4" s="2" t="str">
        <f>IF(②物品入力!BL12="","",②物品入力!BL12)</f>
        <v/>
      </c>
      <c r="BS4" s="2" t="str">
        <f>IF(②物品入力!BM12="","",②物品入力!BM12)</f>
        <v/>
      </c>
      <c r="BT4" s="2" t="str">
        <f>IF(②物品入力!BN12="","",②物品入力!BN12)</f>
        <v/>
      </c>
      <c r="BU4" s="2" t="str">
        <f>IF(BV4="","",VLOOKUP(BV4,コード!$AB$2:$AC$546,2,0))</f>
        <v/>
      </c>
      <c r="BV4" s="2" t="str">
        <f>IF(②物品入力!BP12="","",②物品入力!BP12)</f>
        <v/>
      </c>
      <c r="BW4" s="2" t="str">
        <f>IF(②物品入力!BQ12="","",②物品入力!BQ12)</f>
        <v/>
      </c>
      <c r="BX4" s="2" t="str">
        <f>IF(②物品入力!BR12="","",②物品入力!BR12)</f>
        <v/>
      </c>
      <c r="BY4" s="2" t="str">
        <f>IF(BZ4="","",VLOOKUP(BZ4,コード!$AB$2:$AC$546,2,0))</f>
        <v/>
      </c>
      <c r="BZ4" s="2" t="str">
        <f>IF(②物品入力!BT12="","",②物品入力!BT12)</f>
        <v/>
      </c>
      <c r="CA4" s="2" t="str">
        <f>IF(②物品入力!BU12="","",②物品入力!BU12)</f>
        <v/>
      </c>
      <c r="CB4" s="2" t="str">
        <f>IF(②物品入力!BV12="","",②物品入力!BV12)</f>
        <v/>
      </c>
      <c r="CC4" s="2" t="str">
        <f>IF(CD4="","",VLOOKUP(CD4,コード!$AB$2:$AC$546,2,0))</f>
        <v/>
      </c>
      <c r="CD4" s="2" t="str">
        <f>IF(②物品入力!BX12="","",②物品入力!BX12)</f>
        <v/>
      </c>
      <c r="CE4" s="2" t="str">
        <f>IF(②物品入力!BY12="","",②物品入力!BY12)</f>
        <v/>
      </c>
      <c r="CF4" s="2" t="str">
        <f>IF(②物品入力!BZ12="","",②物品入力!BZ12)</f>
        <v/>
      </c>
      <c r="CG4" s="2" t="str">
        <f>IF(CH4="","",VLOOKUP(CH4,コード!$AB$2:$AC$546,2,0))</f>
        <v/>
      </c>
      <c r="CH4" s="2" t="str">
        <f>IF(②物品入力!CB12="","",②物品入力!CB12)</f>
        <v/>
      </c>
      <c r="CI4" s="2" t="str">
        <f>IF(②物品入力!CC12="","",②物品入力!CC12)</f>
        <v/>
      </c>
      <c r="CJ4" s="2" t="str">
        <f>IF(②物品入力!CD12="","",②物品入力!CD12)</f>
        <v/>
      </c>
      <c r="CK4" s="2" t="str">
        <f>IF(CL4="","",VLOOKUP(CL4,コード!$AB$2:$AC$546,2,0))</f>
        <v/>
      </c>
      <c r="CL4" s="2" t="str">
        <f>IF(②物品入力!CF12="","",②物品入力!CF12)</f>
        <v/>
      </c>
      <c r="CM4" s="2" t="str">
        <f>IF(②物品入力!CG12="","",②物品入力!CG12)</f>
        <v/>
      </c>
      <c r="CN4" s="2" t="str">
        <f>IF(②物品入力!CH12="","",②物品入力!CH12)</f>
        <v/>
      </c>
      <c r="CO4" s="2" t="str">
        <f>IF(②物品入力!CI12="","",②物品入力!CI12)</f>
        <v/>
      </c>
    </row>
    <row r="5" spans="1:93" x14ac:dyDescent="0.15">
      <c r="A5" s="2" t="str">
        <f t="shared" ref="A5:A68" si="3">IF(H5="","",A4+1)</f>
        <v/>
      </c>
      <c r="B5" s="2" t="str">
        <f>IF(H5="","",②物品入力!B13)</f>
        <v/>
      </c>
      <c r="C5" s="1" t="str">
        <f>IF(②物品入力!C13="","",②物品入力!C13)</f>
        <v/>
      </c>
      <c r="D5" s="2" t="str">
        <f>IF(②物品入力!D13="","",TEXT(②物品入力!D13,"00"))</f>
        <v/>
      </c>
      <c r="E5" s="2" t="str">
        <f>IF(②物品入力!E13="","",TEXT(②物品入力!E13,"00"))</f>
        <v/>
      </c>
      <c r="F5" s="2" t="str">
        <f>IF(②物品入力!F13="","",TEXT(②物品入力!F13,"00"))</f>
        <v/>
      </c>
      <c r="G5" s="2" t="str">
        <f>IF(AND(②物品入力!F13="",②物品入力!G13=""),"",TEXT(②物品入力!G13,"00"))</f>
        <v/>
      </c>
      <c r="H5" s="2" t="str">
        <f t="shared" si="0"/>
        <v/>
      </c>
      <c r="I5" s="2" t="str">
        <f>IF(H5="","",①施設占有者入力!$B$16)</f>
        <v/>
      </c>
      <c r="J5" s="2" t="str">
        <f>IF(H5="","",①施設占有者入力!$B$20)</f>
        <v/>
      </c>
      <c r="K5" s="2" t="str">
        <f>IF(②物品入力!H13="","",②物品入力!H13)</f>
        <v/>
      </c>
      <c r="L5" s="2" t="str">
        <f>IF(H5="","",⑤基本情報!$A$1)</f>
        <v/>
      </c>
      <c r="M5" s="2" t="str">
        <f>IF(②物品入力!I13="","",VLOOKUP(②物品入力!I13,コード!$M$2:$N$3,2,0))</f>
        <v/>
      </c>
      <c r="N5" s="2" t="str">
        <f>IF(②物品入力!L13="","",②物品入力!L13)</f>
        <v/>
      </c>
      <c r="O5" s="2" t="str">
        <f>IF(②物品入力!M13="","",②物品入力!M13)</f>
        <v/>
      </c>
      <c r="P5" s="2" t="str">
        <f>IF(②物品入力!N13="","",②物品入力!N13)</f>
        <v/>
      </c>
      <c r="Q5" s="1" t="str">
        <f>IF(②物品入力!Q13="","",②物品入力!Q13)</f>
        <v/>
      </c>
      <c r="R5" s="2" t="str">
        <f>IF(②物品入力!R13="","",TEXT(②物品入力!R13,"00"))</f>
        <v/>
      </c>
      <c r="S5" s="2" t="str">
        <f>IF(②物品入力!S13="","",TEXT(②物品入力!S13,"00"))</f>
        <v/>
      </c>
      <c r="T5" s="2" t="str">
        <f>IF(②物品入力!T13="","",TEXT(②物品入力!T13,"00"))</f>
        <v/>
      </c>
      <c r="U5" s="2" t="str">
        <f>IF(AND(②物品入力!T13="",②物品入力!U13=""),"",TEXT(②物品入力!U13,"00"))</f>
        <v/>
      </c>
      <c r="V5" s="2" t="str">
        <f t="shared" si="1"/>
        <v/>
      </c>
      <c r="W5" s="2" t="str">
        <f>IF(②物品入力!J13="","",VLOOKUP(②物品入力!J13,コード!$C$2:$F$9,2,0))</f>
        <v/>
      </c>
      <c r="X5" s="2" t="str">
        <f>IF(②物品入力!K13="","",VLOOKUP(②物品入力!K13,コード!$H$2:$L$4,2,0))</f>
        <v/>
      </c>
      <c r="Y5" s="2" t="str">
        <f>IF(②物品入力!O13="","",VLOOKUP(②物品入力!O13,コード!$C$2:$F$9,2,0))</f>
        <v/>
      </c>
      <c r="Z5" s="2" t="str">
        <f>IF(②物品入力!P13="","",VLOOKUP(②物品入力!P13,コード!$H$2:$L$4,2,0))</f>
        <v/>
      </c>
      <c r="AA5" s="2" t="str">
        <f t="shared" si="2"/>
        <v/>
      </c>
      <c r="AB5" s="2" t="str">
        <f>IF($H5="","",②物品入力!V13)</f>
        <v/>
      </c>
      <c r="AC5" s="2" t="str">
        <f>IF($H5="","",②物品入力!W13)</f>
        <v/>
      </c>
      <c r="AD5" s="2" t="str">
        <f>IF($H5="","",②物品入力!X13)</f>
        <v/>
      </c>
      <c r="AE5" s="2" t="str">
        <f>IF($H5="","",②物品入力!Y13)</f>
        <v/>
      </c>
      <c r="AF5" s="2" t="str">
        <f>IF($H5="","",②物品入力!Z13)</f>
        <v/>
      </c>
      <c r="AG5" s="2" t="str">
        <f>IF($H5="","",②物品入力!AA13)</f>
        <v/>
      </c>
      <c r="AH5" s="2" t="str">
        <f>IF($H5="","",②物品入力!AB13)</f>
        <v/>
      </c>
      <c r="AI5" s="2" t="str">
        <f>IF($H5="","",②物品入力!AC13)</f>
        <v/>
      </c>
      <c r="AJ5" s="2" t="str">
        <f>IF($H5="","",②物品入力!AD13)</f>
        <v/>
      </c>
      <c r="AK5" s="2" t="str">
        <f>IF($H5="","",②物品入力!AE13)</f>
        <v/>
      </c>
      <c r="AL5" s="2" t="str">
        <f>IF($H5="","",②物品入力!AF13)</f>
        <v/>
      </c>
      <c r="AM5" s="2" t="str">
        <f>IF(②物品入力!AG13="","",ASC(②物品入力!AG13))</f>
        <v/>
      </c>
      <c r="AN5" s="2" t="str">
        <f>IF(②物品入力!AH13="","",ASC(②物品入力!AH13))</f>
        <v/>
      </c>
      <c r="AO5" s="2" t="str">
        <f>IF(②物品入力!AI13="","",ASC(②物品入力!AI13))</f>
        <v/>
      </c>
      <c r="AP5" s="2" t="str">
        <f>IF(②物品入力!AJ13="","",②物品入力!AJ13)</f>
        <v/>
      </c>
      <c r="AQ5" s="2" t="str">
        <f>IF(②物品入力!AK13="","",②物品入力!AK13)</f>
        <v/>
      </c>
      <c r="AR5" s="2" t="str">
        <f>IF(②物品入力!AL13="","",②物品入力!AL13)</f>
        <v/>
      </c>
      <c r="AS5" s="2" t="str">
        <f>IF(②物品入力!AM13="","",②物品入力!AM13)</f>
        <v/>
      </c>
      <c r="AT5" s="2" t="str">
        <f>IF(②物品入力!AN13="","",②物品入力!AN13)</f>
        <v/>
      </c>
      <c r="AU5" s="2" t="str">
        <f>IF(②物品入力!AO13="","",②物品入力!AO13)</f>
        <v/>
      </c>
      <c r="AV5" s="2" t="str">
        <f>IF(AW5="","",VLOOKUP(AW5,コード!$AB$2:$AC$546,2,0))</f>
        <v/>
      </c>
      <c r="AW5" s="2" t="str">
        <f>IF(②物品入力!AQ13="","",②物品入力!AQ13)</f>
        <v/>
      </c>
      <c r="AX5" s="2" t="str">
        <f>IF(②物品入力!AR13="","",②物品入力!AR13)</f>
        <v/>
      </c>
      <c r="AY5" s="2" t="str">
        <f>IF(②物品入力!AS13="","",②物品入力!AS13)</f>
        <v/>
      </c>
      <c r="AZ5" s="2" t="str">
        <f>IF(②物品入力!AT13="","",②物品入力!AT13)</f>
        <v/>
      </c>
      <c r="BA5" s="2" t="str">
        <f>IF(BB5="","",VLOOKUP(BB5,コード!$AB$2:$AC$546,2,0))</f>
        <v/>
      </c>
      <c r="BB5" s="2" t="str">
        <f>IF(②物品入力!AV13="","",②物品入力!AV13)</f>
        <v/>
      </c>
      <c r="BC5" s="2" t="str">
        <f>IF(②物品入力!AW13="","",②物品入力!AW13)</f>
        <v/>
      </c>
      <c r="BD5" s="2" t="str">
        <f>IF(②物品入力!AX13="","",②物品入力!AX13)</f>
        <v/>
      </c>
      <c r="BE5" s="2" t="str">
        <f>IF(BF5="","",VLOOKUP(BF5,コード!$AB$2:$AC$546,2,0))</f>
        <v/>
      </c>
      <c r="BF5" s="2" t="str">
        <f>IF(②物品入力!AZ13="","",②物品入力!AZ13)</f>
        <v/>
      </c>
      <c r="BG5" s="2" t="str">
        <f>IF(②物品入力!BA13="","",②物品入力!BA13)</f>
        <v/>
      </c>
      <c r="BH5" s="2" t="str">
        <f>IF(②物品入力!BB13="","",②物品入力!BB13)</f>
        <v/>
      </c>
      <c r="BI5" s="2" t="str">
        <f>IF(BJ5="","",VLOOKUP(BJ5,コード!$AB$2:$AC$546,2,0))</f>
        <v/>
      </c>
      <c r="BJ5" s="2" t="str">
        <f>IF(②物品入力!BD13="","",②物品入力!BD13)</f>
        <v/>
      </c>
      <c r="BK5" s="2" t="str">
        <f>IF(②物品入力!BE13="","",②物品入力!BE13)</f>
        <v/>
      </c>
      <c r="BL5" s="2" t="str">
        <f>IF(②物品入力!BF13="","",②物品入力!BF13)</f>
        <v/>
      </c>
      <c r="BM5" s="2" t="str">
        <f>IF(BN5="","",VLOOKUP(BN5,コード!$AB$2:$AC$546,2,0))</f>
        <v/>
      </c>
      <c r="BN5" s="2" t="str">
        <f>IF(②物品入力!BH13="","",②物品入力!BH13)</f>
        <v/>
      </c>
      <c r="BO5" s="2" t="str">
        <f>IF(②物品入力!BI13="","",②物品入力!BI13)</f>
        <v/>
      </c>
      <c r="BP5" s="2" t="str">
        <f>IF(②物品入力!BJ13="","",②物品入力!BJ13)</f>
        <v/>
      </c>
      <c r="BQ5" s="2" t="str">
        <f>IF(BR5="","",VLOOKUP(BR5,コード!$AB$2:$AC$546,2,0))</f>
        <v/>
      </c>
      <c r="BR5" s="2" t="str">
        <f>IF(②物品入力!BL13="","",②物品入力!BL13)</f>
        <v/>
      </c>
      <c r="BS5" s="2" t="str">
        <f>IF(②物品入力!BM13="","",②物品入力!BM13)</f>
        <v/>
      </c>
      <c r="BT5" s="2" t="str">
        <f>IF(②物品入力!BN13="","",②物品入力!BN13)</f>
        <v/>
      </c>
      <c r="BU5" s="2" t="str">
        <f>IF(BV5="","",VLOOKUP(BV5,コード!$AB$2:$AC$546,2,0))</f>
        <v/>
      </c>
      <c r="BV5" s="2" t="str">
        <f>IF(②物品入力!BP13="","",②物品入力!BP13)</f>
        <v/>
      </c>
      <c r="BW5" s="2" t="str">
        <f>IF(②物品入力!BQ13="","",②物品入力!BQ13)</f>
        <v/>
      </c>
      <c r="BX5" s="2" t="str">
        <f>IF(②物品入力!BR13="","",②物品入力!BR13)</f>
        <v/>
      </c>
      <c r="BY5" s="2" t="str">
        <f>IF(BZ5="","",VLOOKUP(BZ5,コード!$AB$2:$AC$546,2,0))</f>
        <v/>
      </c>
      <c r="BZ5" s="2" t="str">
        <f>IF(②物品入力!BT13="","",②物品入力!BT13)</f>
        <v/>
      </c>
      <c r="CA5" s="2" t="str">
        <f>IF(②物品入力!BU13="","",②物品入力!BU13)</f>
        <v/>
      </c>
      <c r="CB5" s="2" t="str">
        <f>IF(②物品入力!BV13="","",②物品入力!BV13)</f>
        <v/>
      </c>
      <c r="CC5" s="2" t="str">
        <f>IF(CD5="","",VLOOKUP(CD5,コード!$AB$2:$AC$546,2,0))</f>
        <v/>
      </c>
      <c r="CD5" s="2" t="str">
        <f>IF(②物品入力!BX13="","",②物品入力!BX13)</f>
        <v/>
      </c>
      <c r="CE5" s="2" t="str">
        <f>IF(②物品入力!BY13="","",②物品入力!BY13)</f>
        <v/>
      </c>
      <c r="CF5" s="2" t="str">
        <f>IF(②物品入力!BZ13="","",②物品入力!BZ13)</f>
        <v/>
      </c>
      <c r="CG5" s="2" t="str">
        <f>IF(CH5="","",VLOOKUP(CH5,コード!$AB$2:$AC$546,2,0))</f>
        <v/>
      </c>
      <c r="CH5" s="2" t="str">
        <f>IF(②物品入力!CB13="","",②物品入力!CB13)</f>
        <v/>
      </c>
      <c r="CI5" s="2" t="str">
        <f>IF(②物品入力!CC13="","",②物品入力!CC13)</f>
        <v/>
      </c>
      <c r="CJ5" s="2" t="str">
        <f>IF(②物品入力!CD13="","",②物品入力!CD13)</f>
        <v/>
      </c>
      <c r="CK5" s="2" t="str">
        <f>IF(CL5="","",VLOOKUP(CL5,コード!$AB$2:$AC$546,2,0))</f>
        <v/>
      </c>
      <c r="CL5" s="2" t="str">
        <f>IF(②物品入力!CF13="","",②物品入力!CF13)</f>
        <v/>
      </c>
      <c r="CM5" s="2" t="str">
        <f>IF(②物品入力!CG13="","",②物品入力!CG13)</f>
        <v/>
      </c>
      <c r="CN5" s="2" t="str">
        <f>IF(②物品入力!CH13="","",②物品入力!CH13)</f>
        <v/>
      </c>
      <c r="CO5" s="2" t="str">
        <f>IF(②物品入力!CI13="","",②物品入力!CI13)</f>
        <v/>
      </c>
    </row>
    <row r="6" spans="1:93" x14ac:dyDescent="0.15">
      <c r="A6" s="2" t="str">
        <f t="shared" si="3"/>
        <v/>
      </c>
      <c r="B6" s="2" t="str">
        <f>IF(H6="","",②物品入力!B14)</f>
        <v/>
      </c>
      <c r="C6" s="1" t="str">
        <f>IF(②物品入力!C14="","",②物品入力!C14)</f>
        <v/>
      </c>
      <c r="D6" s="2" t="str">
        <f>IF(②物品入力!D14="","",TEXT(②物品入力!D14,"00"))</f>
        <v/>
      </c>
      <c r="E6" s="2" t="str">
        <f>IF(②物品入力!E14="","",TEXT(②物品入力!E14,"00"))</f>
        <v/>
      </c>
      <c r="F6" s="2" t="str">
        <f>IF(②物品入力!F14="","",TEXT(②物品入力!F14,"00"))</f>
        <v/>
      </c>
      <c r="G6" s="2" t="str">
        <f>IF(AND(②物品入力!F14="",②物品入力!G14=""),"",TEXT(②物品入力!G14,"00"))</f>
        <v/>
      </c>
      <c r="H6" s="2" t="str">
        <f t="shared" si="0"/>
        <v/>
      </c>
      <c r="I6" s="2" t="str">
        <f>IF(H6="","",①施設占有者入力!$B$16)</f>
        <v/>
      </c>
      <c r="J6" s="2" t="str">
        <f>IF(H6="","",①施設占有者入力!$B$20)</f>
        <v/>
      </c>
      <c r="K6" s="2" t="str">
        <f>IF(②物品入力!H14="","",②物品入力!H14)</f>
        <v/>
      </c>
      <c r="L6" s="2" t="str">
        <f>IF(H6="","",⑤基本情報!$A$1)</f>
        <v/>
      </c>
      <c r="M6" s="2" t="str">
        <f>IF(②物品入力!I14="","",VLOOKUP(②物品入力!I14,コード!$M$2:$N$3,2,0))</f>
        <v/>
      </c>
      <c r="N6" s="2" t="str">
        <f>IF(②物品入力!L14="","",②物品入力!L14)</f>
        <v/>
      </c>
      <c r="O6" s="2" t="str">
        <f>IF(②物品入力!M14="","",②物品入力!M14)</f>
        <v/>
      </c>
      <c r="P6" s="2" t="str">
        <f>IF(②物品入力!N14="","",②物品入力!N14)</f>
        <v/>
      </c>
      <c r="Q6" s="1" t="str">
        <f>IF(②物品入力!Q14="","",②物品入力!Q14)</f>
        <v/>
      </c>
      <c r="R6" s="2" t="str">
        <f>IF(②物品入力!R14="","",TEXT(②物品入力!R14,"00"))</f>
        <v/>
      </c>
      <c r="S6" s="2" t="str">
        <f>IF(②物品入力!S14="","",TEXT(②物品入力!S14,"00"))</f>
        <v/>
      </c>
      <c r="T6" s="2" t="str">
        <f>IF(②物品入力!T14="","",TEXT(②物品入力!T14,"00"))</f>
        <v/>
      </c>
      <c r="U6" s="2" t="str">
        <f>IF(AND(②物品入力!T14="",②物品入力!U14=""),"",TEXT(②物品入力!U14,"00"))</f>
        <v/>
      </c>
      <c r="V6" s="2" t="str">
        <f t="shared" si="1"/>
        <v/>
      </c>
      <c r="W6" s="2" t="str">
        <f>IF(②物品入力!J14="","",VLOOKUP(②物品入力!J14,コード!$C$2:$F$9,2,0))</f>
        <v/>
      </c>
      <c r="X6" s="2" t="str">
        <f>IF(②物品入力!K14="","",VLOOKUP(②物品入力!K14,コード!$H$2:$L$4,2,0))</f>
        <v/>
      </c>
      <c r="Y6" s="2" t="str">
        <f>IF(②物品入力!O14="","",VLOOKUP(②物品入力!O14,コード!$C$2:$F$9,2,0))</f>
        <v/>
      </c>
      <c r="Z6" s="2" t="str">
        <f>IF(②物品入力!P14="","",VLOOKUP(②物品入力!P14,コード!$H$2:$L$4,2,0))</f>
        <v/>
      </c>
      <c r="AA6" s="2" t="str">
        <f t="shared" si="2"/>
        <v/>
      </c>
      <c r="AB6" s="2" t="str">
        <f>IF($H6="","",②物品入力!V14)</f>
        <v/>
      </c>
      <c r="AC6" s="2" t="str">
        <f>IF($H6="","",②物品入力!W14)</f>
        <v/>
      </c>
      <c r="AD6" s="2" t="str">
        <f>IF($H6="","",②物品入力!X14)</f>
        <v/>
      </c>
      <c r="AE6" s="2" t="str">
        <f>IF($H6="","",②物品入力!Y14)</f>
        <v/>
      </c>
      <c r="AF6" s="2" t="str">
        <f>IF($H6="","",②物品入力!Z14)</f>
        <v/>
      </c>
      <c r="AG6" s="2" t="str">
        <f>IF($H6="","",②物品入力!AA14)</f>
        <v/>
      </c>
      <c r="AH6" s="2" t="str">
        <f>IF($H6="","",②物品入力!AB14)</f>
        <v/>
      </c>
      <c r="AI6" s="2" t="str">
        <f>IF($H6="","",②物品入力!AC14)</f>
        <v/>
      </c>
      <c r="AJ6" s="2" t="str">
        <f>IF($H6="","",②物品入力!AD14)</f>
        <v/>
      </c>
      <c r="AK6" s="2" t="str">
        <f>IF($H6="","",②物品入力!AE14)</f>
        <v/>
      </c>
      <c r="AL6" s="2" t="str">
        <f>IF($H6="","",②物品入力!AF14)</f>
        <v/>
      </c>
      <c r="AM6" s="2" t="str">
        <f>IF(②物品入力!AG14="","",ASC(②物品入力!AG14))</f>
        <v/>
      </c>
      <c r="AN6" s="2" t="str">
        <f>IF(②物品入力!AH14="","",ASC(②物品入力!AH14))</f>
        <v/>
      </c>
      <c r="AO6" s="2" t="str">
        <f>IF(②物品入力!AI14="","",ASC(②物品入力!AI14))</f>
        <v/>
      </c>
      <c r="AP6" s="2" t="str">
        <f>IF(②物品入力!AJ14="","",②物品入力!AJ14)</f>
        <v/>
      </c>
      <c r="AQ6" s="2" t="str">
        <f>IF(②物品入力!AK14="","",②物品入力!AK14)</f>
        <v/>
      </c>
      <c r="AR6" s="2" t="str">
        <f>IF(②物品入力!AL14="","",②物品入力!AL14)</f>
        <v/>
      </c>
      <c r="AS6" s="2" t="str">
        <f>IF(②物品入力!AM14="","",②物品入力!AM14)</f>
        <v/>
      </c>
      <c r="AT6" s="2" t="str">
        <f>IF(②物品入力!AN14="","",②物品入力!AN14)</f>
        <v/>
      </c>
      <c r="AU6" s="2" t="str">
        <f>IF(②物品入力!AO14="","",②物品入力!AO14)</f>
        <v/>
      </c>
      <c r="AV6" s="2" t="str">
        <f>IF(AW6="","",VLOOKUP(AW6,コード!$AB$2:$AC$546,2,0))</f>
        <v/>
      </c>
      <c r="AW6" s="2" t="str">
        <f>IF(②物品入力!AQ14="","",②物品入力!AQ14)</f>
        <v/>
      </c>
      <c r="AX6" s="2" t="str">
        <f>IF(②物品入力!AR14="","",②物品入力!AR14)</f>
        <v/>
      </c>
      <c r="AY6" s="2" t="str">
        <f>IF(②物品入力!AS14="","",②物品入力!AS14)</f>
        <v/>
      </c>
      <c r="AZ6" s="2" t="str">
        <f>IF(②物品入力!AT14="","",②物品入力!AT14)</f>
        <v/>
      </c>
      <c r="BA6" s="2" t="str">
        <f>IF(BB6="","",VLOOKUP(BB6,コード!$AB$2:$AC$546,2,0))</f>
        <v/>
      </c>
      <c r="BB6" s="2" t="str">
        <f>IF(②物品入力!AV14="","",②物品入力!AV14)</f>
        <v/>
      </c>
      <c r="BC6" s="2" t="str">
        <f>IF(②物品入力!AW14="","",②物品入力!AW14)</f>
        <v/>
      </c>
      <c r="BD6" s="2" t="str">
        <f>IF(②物品入力!AX14="","",②物品入力!AX14)</f>
        <v/>
      </c>
      <c r="BE6" s="2" t="str">
        <f>IF(BF6="","",VLOOKUP(BF6,コード!$AB$2:$AC$546,2,0))</f>
        <v/>
      </c>
      <c r="BF6" s="2" t="str">
        <f>IF(②物品入力!AZ14="","",②物品入力!AZ14)</f>
        <v/>
      </c>
      <c r="BG6" s="2" t="str">
        <f>IF(②物品入力!BA14="","",②物品入力!BA14)</f>
        <v/>
      </c>
      <c r="BH6" s="2" t="str">
        <f>IF(②物品入力!BB14="","",②物品入力!BB14)</f>
        <v/>
      </c>
      <c r="BI6" s="2" t="str">
        <f>IF(BJ6="","",VLOOKUP(BJ6,コード!$AB$2:$AC$546,2,0))</f>
        <v/>
      </c>
      <c r="BJ6" s="2" t="str">
        <f>IF(②物品入力!BD14="","",②物品入力!BD14)</f>
        <v/>
      </c>
      <c r="BK6" s="2" t="str">
        <f>IF(②物品入力!BE14="","",②物品入力!BE14)</f>
        <v/>
      </c>
      <c r="BL6" s="2" t="str">
        <f>IF(②物品入力!BF14="","",②物品入力!BF14)</f>
        <v/>
      </c>
      <c r="BM6" s="2" t="str">
        <f>IF(BN6="","",VLOOKUP(BN6,コード!$AB$2:$AC$546,2,0))</f>
        <v/>
      </c>
      <c r="BN6" s="2" t="str">
        <f>IF(②物品入力!BH14="","",②物品入力!BH14)</f>
        <v/>
      </c>
      <c r="BO6" s="2" t="str">
        <f>IF(②物品入力!BI14="","",②物品入力!BI14)</f>
        <v/>
      </c>
      <c r="BP6" s="2" t="str">
        <f>IF(②物品入力!BJ14="","",②物品入力!BJ14)</f>
        <v/>
      </c>
      <c r="BQ6" s="2" t="str">
        <f>IF(BR6="","",VLOOKUP(BR6,コード!$AB$2:$AC$546,2,0))</f>
        <v/>
      </c>
      <c r="BR6" s="2" t="str">
        <f>IF(②物品入力!BL14="","",②物品入力!BL14)</f>
        <v/>
      </c>
      <c r="BS6" s="2" t="str">
        <f>IF(②物品入力!BM14="","",②物品入力!BM14)</f>
        <v/>
      </c>
      <c r="BT6" s="2" t="str">
        <f>IF(②物品入力!BN14="","",②物品入力!BN14)</f>
        <v/>
      </c>
      <c r="BU6" s="2" t="str">
        <f>IF(BV6="","",VLOOKUP(BV6,コード!$AB$2:$AC$546,2,0))</f>
        <v/>
      </c>
      <c r="BV6" s="2" t="str">
        <f>IF(②物品入力!BP14="","",②物品入力!BP14)</f>
        <v/>
      </c>
      <c r="BW6" s="2" t="str">
        <f>IF(②物品入力!BQ14="","",②物品入力!BQ14)</f>
        <v/>
      </c>
      <c r="BX6" s="2" t="str">
        <f>IF(②物品入力!BR14="","",②物品入力!BR14)</f>
        <v/>
      </c>
      <c r="BY6" s="2" t="str">
        <f>IF(BZ6="","",VLOOKUP(BZ6,コード!$AB$2:$AC$546,2,0))</f>
        <v/>
      </c>
      <c r="BZ6" s="2" t="str">
        <f>IF(②物品入力!BT14="","",②物品入力!BT14)</f>
        <v/>
      </c>
      <c r="CA6" s="2" t="str">
        <f>IF(②物品入力!BU14="","",②物品入力!BU14)</f>
        <v/>
      </c>
      <c r="CB6" s="2" t="str">
        <f>IF(②物品入力!BV14="","",②物品入力!BV14)</f>
        <v/>
      </c>
      <c r="CC6" s="2" t="str">
        <f>IF(CD6="","",VLOOKUP(CD6,コード!$AB$2:$AC$546,2,0))</f>
        <v/>
      </c>
      <c r="CD6" s="2" t="str">
        <f>IF(②物品入力!BX14="","",②物品入力!BX14)</f>
        <v/>
      </c>
      <c r="CE6" s="2" t="str">
        <f>IF(②物品入力!BY14="","",②物品入力!BY14)</f>
        <v/>
      </c>
      <c r="CF6" s="2" t="str">
        <f>IF(②物品入力!BZ14="","",②物品入力!BZ14)</f>
        <v/>
      </c>
      <c r="CG6" s="2" t="str">
        <f>IF(CH6="","",VLOOKUP(CH6,コード!$AB$2:$AC$546,2,0))</f>
        <v/>
      </c>
      <c r="CH6" s="2" t="str">
        <f>IF(②物品入力!CB14="","",②物品入力!CB14)</f>
        <v/>
      </c>
      <c r="CI6" s="2" t="str">
        <f>IF(②物品入力!CC14="","",②物品入力!CC14)</f>
        <v/>
      </c>
      <c r="CJ6" s="2" t="str">
        <f>IF(②物品入力!CD14="","",②物品入力!CD14)</f>
        <v/>
      </c>
      <c r="CK6" s="2" t="str">
        <f>IF(CL6="","",VLOOKUP(CL6,コード!$AB$2:$AC$546,2,0))</f>
        <v/>
      </c>
      <c r="CL6" s="2" t="str">
        <f>IF(②物品入力!CF14="","",②物品入力!CF14)</f>
        <v/>
      </c>
      <c r="CM6" s="2" t="str">
        <f>IF(②物品入力!CG14="","",②物品入力!CG14)</f>
        <v/>
      </c>
      <c r="CN6" s="2" t="str">
        <f>IF(②物品入力!CH14="","",②物品入力!CH14)</f>
        <v/>
      </c>
      <c r="CO6" s="2" t="str">
        <f>IF(②物品入力!CI14="","",②物品入力!CI14)</f>
        <v/>
      </c>
    </row>
    <row r="7" spans="1:93" x14ac:dyDescent="0.15">
      <c r="A7" s="2" t="str">
        <f t="shared" si="3"/>
        <v/>
      </c>
      <c r="B7" s="2" t="str">
        <f>IF(H7="","",②物品入力!B15)</f>
        <v/>
      </c>
      <c r="C7" s="1" t="str">
        <f>IF(②物品入力!C15="","",②物品入力!C15)</f>
        <v/>
      </c>
      <c r="D7" s="2" t="str">
        <f>IF(②物品入力!D15="","",TEXT(②物品入力!D15,"00"))</f>
        <v/>
      </c>
      <c r="E7" s="2" t="str">
        <f>IF(②物品入力!E15="","",TEXT(②物品入力!E15,"00"))</f>
        <v/>
      </c>
      <c r="F7" s="2" t="str">
        <f>IF(②物品入力!F15="","",TEXT(②物品入力!F15,"00"))</f>
        <v/>
      </c>
      <c r="G7" s="2" t="str">
        <f>IF(AND(②物品入力!F15="",②物品入力!G15=""),"",TEXT(②物品入力!G15,"00"))</f>
        <v/>
      </c>
      <c r="H7" s="2" t="str">
        <f t="shared" si="0"/>
        <v/>
      </c>
      <c r="I7" s="2" t="str">
        <f>IF(H7="","",①施設占有者入力!$B$16)</f>
        <v/>
      </c>
      <c r="J7" s="2" t="str">
        <f>IF(H7="","",①施設占有者入力!$B$20)</f>
        <v/>
      </c>
      <c r="K7" s="2" t="str">
        <f>IF(②物品入力!H15="","",②物品入力!H15)</f>
        <v/>
      </c>
      <c r="L7" s="2" t="str">
        <f>IF(H7="","",⑤基本情報!$A$1)</f>
        <v/>
      </c>
      <c r="M7" s="2" t="str">
        <f>IF(②物品入力!I15="","",VLOOKUP(②物品入力!I15,コード!$M$2:$N$3,2,0))</f>
        <v/>
      </c>
      <c r="N7" s="2" t="str">
        <f>IF(②物品入力!L15="","",②物品入力!L15)</f>
        <v/>
      </c>
      <c r="O7" s="2" t="str">
        <f>IF(②物品入力!M15="","",②物品入力!M15)</f>
        <v/>
      </c>
      <c r="P7" s="2" t="str">
        <f>IF(②物品入力!N15="","",②物品入力!N15)</f>
        <v/>
      </c>
      <c r="Q7" s="1" t="str">
        <f>IF(②物品入力!Q15="","",②物品入力!Q15)</f>
        <v/>
      </c>
      <c r="R7" s="2" t="str">
        <f>IF(②物品入力!R15="","",TEXT(②物品入力!R15,"00"))</f>
        <v/>
      </c>
      <c r="S7" s="2" t="str">
        <f>IF(②物品入力!S15="","",TEXT(②物品入力!S15,"00"))</f>
        <v/>
      </c>
      <c r="T7" s="2" t="str">
        <f>IF(②物品入力!T15="","",TEXT(②物品入力!T15,"00"))</f>
        <v/>
      </c>
      <c r="U7" s="2" t="str">
        <f>IF(AND(②物品入力!T15="",②物品入力!U15=""),"",TEXT(②物品入力!U15,"00"))</f>
        <v/>
      </c>
      <c r="V7" s="2" t="str">
        <f t="shared" si="1"/>
        <v/>
      </c>
      <c r="W7" s="2" t="str">
        <f>IF(②物品入力!J15="","",VLOOKUP(②物品入力!J15,コード!$C$2:$F$9,2,0))</f>
        <v/>
      </c>
      <c r="X7" s="2" t="str">
        <f>IF(②物品入力!K15="","",VLOOKUP(②物品入力!K15,コード!$H$2:$L$4,2,0))</f>
        <v/>
      </c>
      <c r="Y7" s="2" t="str">
        <f>IF(②物品入力!O15="","",VLOOKUP(②物品入力!O15,コード!$C$2:$F$9,2,0))</f>
        <v/>
      </c>
      <c r="Z7" s="2" t="str">
        <f>IF(②物品入力!P15="","",VLOOKUP(②物品入力!P15,コード!$H$2:$L$4,2,0))</f>
        <v/>
      </c>
      <c r="AA7" s="2" t="str">
        <f t="shared" si="2"/>
        <v/>
      </c>
      <c r="AB7" s="2" t="str">
        <f>IF($H7="","",②物品入力!V15)</f>
        <v/>
      </c>
      <c r="AC7" s="2" t="str">
        <f>IF($H7="","",②物品入力!W15)</f>
        <v/>
      </c>
      <c r="AD7" s="2" t="str">
        <f>IF($H7="","",②物品入力!X15)</f>
        <v/>
      </c>
      <c r="AE7" s="2" t="str">
        <f>IF($H7="","",②物品入力!Y15)</f>
        <v/>
      </c>
      <c r="AF7" s="2" t="str">
        <f>IF($H7="","",②物品入力!Z15)</f>
        <v/>
      </c>
      <c r="AG7" s="2" t="str">
        <f>IF($H7="","",②物品入力!AA15)</f>
        <v/>
      </c>
      <c r="AH7" s="2" t="str">
        <f>IF($H7="","",②物品入力!AB15)</f>
        <v/>
      </c>
      <c r="AI7" s="2" t="str">
        <f>IF($H7="","",②物品入力!AC15)</f>
        <v/>
      </c>
      <c r="AJ7" s="2" t="str">
        <f>IF($H7="","",②物品入力!AD15)</f>
        <v/>
      </c>
      <c r="AK7" s="2" t="str">
        <f>IF($H7="","",②物品入力!AE15)</f>
        <v/>
      </c>
      <c r="AL7" s="2" t="str">
        <f>IF($H7="","",②物品入力!AF15)</f>
        <v/>
      </c>
      <c r="AM7" s="2" t="str">
        <f>IF(②物品入力!AG15="","",ASC(②物品入力!AG15))</f>
        <v/>
      </c>
      <c r="AN7" s="2" t="str">
        <f>IF(②物品入力!AH15="","",ASC(②物品入力!AH15))</f>
        <v/>
      </c>
      <c r="AO7" s="2" t="str">
        <f>IF(②物品入力!AI15="","",ASC(②物品入力!AI15))</f>
        <v/>
      </c>
      <c r="AP7" s="2" t="str">
        <f>IF(②物品入力!AJ15="","",②物品入力!AJ15)</f>
        <v/>
      </c>
      <c r="AQ7" s="2" t="str">
        <f>IF(②物品入力!AK15="","",②物品入力!AK15)</f>
        <v/>
      </c>
      <c r="AR7" s="2" t="str">
        <f>IF(②物品入力!AL15="","",②物品入力!AL15)</f>
        <v/>
      </c>
      <c r="AS7" s="2" t="str">
        <f>IF(②物品入力!AM15="","",②物品入力!AM15)</f>
        <v/>
      </c>
      <c r="AT7" s="2" t="str">
        <f>IF(②物品入力!AN15="","",②物品入力!AN15)</f>
        <v/>
      </c>
      <c r="AU7" s="2" t="str">
        <f>IF(②物品入力!AO15="","",②物品入力!AO15)</f>
        <v/>
      </c>
      <c r="AV7" s="2" t="str">
        <f>IF(AW7="","",VLOOKUP(AW7,コード!$AB$2:$AC$546,2,0))</f>
        <v/>
      </c>
      <c r="AW7" s="2" t="str">
        <f>IF(②物品入力!AQ15="","",②物品入力!AQ15)</f>
        <v/>
      </c>
      <c r="AX7" s="2" t="str">
        <f>IF(②物品入力!AR15="","",②物品入力!AR15)</f>
        <v/>
      </c>
      <c r="AY7" s="2" t="str">
        <f>IF(②物品入力!AS15="","",②物品入力!AS15)</f>
        <v/>
      </c>
      <c r="AZ7" s="2" t="str">
        <f>IF(②物品入力!AT15="","",②物品入力!AT15)</f>
        <v/>
      </c>
      <c r="BA7" s="2" t="str">
        <f>IF(BB7="","",VLOOKUP(BB7,コード!$AB$2:$AC$546,2,0))</f>
        <v/>
      </c>
      <c r="BB7" s="2" t="str">
        <f>IF(②物品入力!AV15="","",②物品入力!AV15)</f>
        <v/>
      </c>
      <c r="BC7" s="2" t="str">
        <f>IF(②物品入力!AW15="","",②物品入力!AW15)</f>
        <v/>
      </c>
      <c r="BD7" s="2" t="str">
        <f>IF(②物品入力!AX15="","",②物品入力!AX15)</f>
        <v/>
      </c>
      <c r="BE7" s="2" t="str">
        <f>IF(BF7="","",VLOOKUP(BF7,コード!$AB$2:$AC$546,2,0))</f>
        <v/>
      </c>
      <c r="BF7" s="2" t="str">
        <f>IF(②物品入力!AZ15="","",②物品入力!AZ15)</f>
        <v/>
      </c>
      <c r="BG7" s="2" t="str">
        <f>IF(②物品入力!BA15="","",②物品入力!BA15)</f>
        <v/>
      </c>
      <c r="BH7" s="2" t="str">
        <f>IF(②物品入力!BB15="","",②物品入力!BB15)</f>
        <v/>
      </c>
      <c r="BI7" s="2" t="str">
        <f>IF(BJ7="","",VLOOKUP(BJ7,コード!$AB$2:$AC$546,2,0))</f>
        <v/>
      </c>
      <c r="BJ7" s="2" t="str">
        <f>IF(②物品入力!BD15="","",②物品入力!BD15)</f>
        <v/>
      </c>
      <c r="BK7" s="2" t="str">
        <f>IF(②物品入力!BE15="","",②物品入力!BE15)</f>
        <v/>
      </c>
      <c r="BL7" s="2" t="str">
        <f>IF(②物品入力!BF15="","",②物品入力!BF15)</f>
        <v/>
      </c>
      <c r="BM7" s="2" t="str">
        <f>IF(BN7="","",VLOOKUP(BN7,コード!$AB$2:$AC$546,2,0))</f>
        <v/>
      </c>
      <c r="BN7" s="2" t="str">
        <f>IF(②物品入力!BH15="","",②物品入力!BH15)</f>
        <v/>
      </c>
      <c r="BO7" s="2" t="str">
        <f>IF(②物品入力!BI15="","",②物品入力!BI15)</f>
        <v/>
      </c>
      <c r="BP7" s="2" t="str">
        <f>IF(②物品入力!BJ15="","",②物品入力!BJ15)</f>
        <v/>
      </c>
      <c r="BQ7" s="2" t="str">
        <f>IF(BR7="","",VLOOKUP(BR7,コード!$AB$2:$AC$546,2,0))</f>
        <v/>
      </c>
      <c r="BR7" s="2" t="str">
        <f>IF(②物品入力!BL15="","",②物品入力!BL15)</f>
        <v/>
      </c>
      <c r="BS7" s="2" t="str">
        <f>IF(②物品入力!BM15="","",②物品入力!BM15)</f>
        <v/>
      </c>
      <c r="BT7" s="2" t="str">
        <f>IF(②物品入力!BN15="","",②物品入力!BN15)</f>
        <v/>
      </c>
      <c r="BU7" s="2" t="str">
        <f>IF(BV7="","",VLOOKUP(BV7,コード!$AB$2:$AC$546,2,0))</f>
        <v/>
      </c>
      <c r="BV7" s="2" t="str">
        <f>IF(②物品入力!BP15="","",②物品入力!BP15)</f>
        <v/>
      </c>
      <c r="BW7" s="2" t="str">
        <f>IF(②物品入力!BQ15="","",②物品入力!BQ15)</f>
        <v/>
      </c>
      <c r="BX7" s="2" t="str">
        <f>IF(②物品入力!BR15="","",②物品入力!BR15)</f>
        <v/>
      </c>
      <c r="BY7" s="2" t="str">
        <f>IF(BZ7="","",VLOOKUP(BZ7,コード!$AB$2:$AC$546,2,0))</f>
        <v/>
      </c>
      <c r="BZ7" s="2" t="str">
        <f>IF(②物品入力!BT15="","",②物品入力!BT15)</f>
        <v/>
      </c>
      <c r="CA7" s="2" t="str">
        <f>IF(②物品入力!BU15="","",②物品入力!BU15)</f>
        <v/>
      </c>
      <c r="CB7" s="2" t="str">
        <f>IF(②物品入力!BV15="","",②物品入力!BV15)</f>
        <v/>
      </c>
      <c r="CC7" s="2" t="str">
        <f>IF(CD7="","",VLOOKUP(CD7,コード!$AB$2:$AC$546,2,0))</f>
        <v/>
      </c>
      <c r="CD7" s="2" t="str">
        <f>IF(②物品入力!BX15="","",②物品入力!BX15)</f>
        <v/>
      </c>
      <c r="CE7" s="2" t="str">
        <f>IF(②物品入力!BY15="","",②物品入力!BY15)</f>
        <v/>
      </c>
      <c r="CF7" s="2" t="str">
        <f>IF(②物品入力!BZ15="","",②物品入力!BZ15)</f>
        <v/>
      </c>
      <c r="CG7" s="2" t="str">
        <f>IF(CH7="","",VLOOKUP(CH7,コード!$AB$2:$AC$546,2,0))</f>
        <v/>
      </c>
      <c r="CH7" s="2" t="str">
        <f>IF(②物品入力!CB15="","",②物品入力!CB15)</f>
        <v/>
      </c>
      <c r="CI7" s="2" t="str">
        <f>IF(②物品入力!CC15="","",②物品入力!CC15)</f>
        <v/>
      </c>
      <c r="CJ7" s="2" t="str">
        <f>IF(②物品入力!CD15="","",②物品入力!CD15)</f>
        <v/>
      </c>
      <c r="CK7" s="2" t="str">
        <f>IF(CL7="","",VLOOKUP(CL7,コード!$AB$2:$AC$546,2,0))</f>
        <v/>
      </c>
      <c r="CL7" s="2" t="str">
        <f>IF(②物品入力!CF15="","",②物品入力!CF15)</f>
        <v/>
      </c>
      <c r="CM7" s="2" t="str">
        <f>IF(②物品入力!CG15="","",②物品入力!CG15)</f>
        <v/>
      </c>
      <c r="CN7" s="2" t="str">
        <f>IF(②物品入力!CH15="","",②物品入力!CH15)</f>
        <v/>
      </c>
      <c r="CO7" s="2" t="str">
        <f>IF(②物品入力!CI15="","",②物品入力!CI15)</f>
        <v/>
      </c>
    </row>
    <row r="8" spans="1:93" x14ac:dyDescent="0.15">
      <c r="A8" s="2" t="str">
        <f t="shared" si="3"/>
        <v/>
      </c>
      <c r="B8" s="2" t="str">
        <f>IF(H8="","",②物品入力!B16)</f>
        <v/>
      </c>
      <c r="C8" s="1" t="str">
        <f>IF(②物品入力!C16="","",②物品入力!C16)</f>
        <v/>
      </c>
      <c r="D8" s="2" t="str">
        <f>IF(②物品入力!D16="","",TEXT(②物品入力!D16,"00"))</f>
        <v/>
      </c>
      <c r="E8" s="2" t="str">
        <f>IF(②物品入力!E16="","",TEXT(②物品入力!E16,"00"))</f>
        <v/>
      </c>
      <c r="F8" s="2" t="str">
        <f>IF(②物品入力!F16="","",TEXT(②物品入力!F16,"00"))</f>
        <v/>
      </c>
      <c r="G8" s="2" t="str">
        <f>IF(AND(②物品入力!F16="",②物品入力!G16=""),"",TEXT(②物品入力!G16,"00"))</f>
        <v/>
      </c>
      <c r="H8" s="2" t="str">
        <f t="shared" si="0"/>
        <v/>
      </c>
      <c r="I8" s="2" t="str">
        <f>IF(H8="","",①施設占有者入力!$B$16)</f>
        <v/>
      </c>
      <c r="J8" s="2" t="str">
        <f>IF(H8="","",①施設占有者入力!$B$20)</f>
        <v/>
      </c>
      <c r="K8" s="2" t="str">
        <f>IF(②物品入力!H16="","",②物品入力!H16)</f>
        <v/>
      </c>
      <c r="L8" s="2" t="str">
        <f>IF(H8="","",⑤基本情報!$A$1)</f>
        <v/>
      </c>
      <c r="M8" s="2" t="str">
        <f>IF(②物品入力!I16="","",VLOOKUP(②物品入力!I16,コード!$M$2:$N$3,2,0))</f>
        <v/>
      </c>
      <c r="N8" s="2" t="str">
        <f>IF(②物品入力!L16="","",②物品入力!L16)</f>
        <v/>
      </c>
      <c r="O8" s="2" t="str">
        <f>IF(②物品入力!M16="","",②物品入力!M16)</f>
        <v/>
      </c>
      <c r="P8" s="2" t="str">
        <f>IF(②物品入力!N16="","",②物品入力!N16)</f>
        <v/>
      </c>
      <c r="Q8" s="1" t="str">
        <f>IF(②物品入力!Q16="","",②物品入力!Q16)</f>
        <v/>
      </c>
      <c r="R8" s="2" t="str">
        <f>IF(②物品入力!R16="","",TEXT(②物品入力!R16,"00"))</f>
        <v/>
      </c>
      <c r="S8" s="2" t="str">
        <f>IF(②物品入力!S16="","",TEXT(②物品入力!S16,"00"))</f>
        <v/>
      </c>
      <c r="T8" s="2" t="str">
        <f>IF(②物品入力!T16="","",TEXT(②物品入力!T16,"00"))</f>
        <v/>
      </c>
      <c r="U8" s="2" t="str">
        <f>IF(AND(②物品入力!T16="",②物品入力!U16=""),"",TEXT(②物品入力!U16,"00"))</f>
        <v/>
      </c>
      <c r="V8" s="2" t="str">
        <f t="shared" si="1"/>
        <v/>
      </c>
      <c r="W8" s="2" t="str">
        <f>IF(②物品入力!J16="","",VLOOKUP(②物品入力!J16,コード!$C$2:$F$9,2,0))</f>
        <v/>
      </c>
      <c r="X8" s="2" t="str">
        <f>IF(②物品入力!K16="","",VLOOKUP(②物品入力!K16,コード!$H$2:$L$4,2,0))</f>
        <v/>
      </c>
      <c r="Y8" s="2" t="str">
        <f>IF(②物品入力!O16="","",VLOOKUP(②物品入力!O16,コード!$C$2:$F$9,2,0))</f>
        <v/>
      </c>
      <c r="Z8" s="2" t="str">
        <f>IF(②物品入力!P16="","",VLOOKUP(②物品入力!P16,コード!$H$2:$L$4,2,0))</f>
        <v/>
      </c>
      <c r="AA8" s="2" t="str">
        <f t="shared" si="2"/>
        <v/>
      </c>
      <c r="AB8" s="2" t="str">
        <f>IF($H8="","",②物品入力!V16)</f>
        <v/>
      </c>
      <c r="AC8" s="2" t="str">
        <f>IF($H8="","",②物品入力!W16)</f>
        <v/>
      </c>
      <c r="AD8" s="2" t="str">
        <f>IF($H8="","",②物品入力!X16)</f>
        <v/>
      </c>
      <c r="AE8" s="2" t="str">
        <f>IF($H8="","",②物品入力!Y16)</f>
        <v/>
      </c>
      <c r="AF8" s="2" t="str">
        <f>IF($H8="","",②物品入力!Z16)</f>
        <v/>
      </c>
      <c r="AG8" s="2" t="str">
        <f>IF($H8="","",②物品入力!AA16)</f>
        <v/>
      </c>
      <c r="AH8" s="2" t="str">
        <f>IF($H8="","",②物品入力!AB16)</f>
        <v/>
      </c>
      <c r="AI8" s="2" t="str">
        <f>IF($H8="","",②物品入力!AC16)</f>
        <v/>
      </c>
      <c r="AJ8" s="2" t="str">
        <f>IF($H8="","",②物品入力!AD16)</f>
        <v/>
      </c>
      <c r="AK8" s="2" t="str">
        <f>IF($H8="","",②物品入力!AE16)</f>
        <v/>
      </c>
      <c r="AL8" s="2" t="str">
        <f>IF($H8="","",②物品入力!AF16)</f>
        <v/>
      </c>
      <c r="AM8" s="2" t="str">
        <f>IF(②物品入力!AG16="","",ASC(②物品入力!AG16))</f>
        <v/>
      </c>
      <c r="AN8" s="2" t="str">
        <f>IF(②物品入力!AH16="","",ASC(②物品入力!AH16))</f>
        <v/>
      </c>
      <c r="AO8" s="2" t="str">
        <f>IF(②物品入力!AI16="","",ASC(②物品入力!AI16))</f>
        <v/>
      </c>
      <c r="AP8" s="2" t="str">
        <f>IF(②物品入力!AJ16="","",②物品入力!AJ16)</f>
        <v/>
      </c>
      <c r="AQ8" s="2" t="str">
        <f>IF(②物品入力!AK16="","",②物品入力!AK16)</f>
        <v/>
      </c>
      <c r="AR8" s="2" t="str">
        <f>IF(②物品入力!AL16="","",②物品入力!AL16)</f>
        <v/>
      </c>
      <c r="AS8" s="2" t="str">
        <f>IF(②物品入力!AM16="","",②物品入力!AM16)</f>
        <v/>
      </c>
      <c r="AT8" s="2" t="str">
        <f>IF(②物品入力!AN16="","",②物品入力!AN16)</f>
        <v/>
      </c>
      <c r="AU8" s="2" t="str">
        <f>IF(②物品入力!AO16="","",②物品入力!AO16)</f>
        <v/>
      </c>
      <c r="AV8" s="2" t="str">
        <f>IF(AW8="","",VLOOKUP(AW8,コード!$AB$2:$AC$546,2,0))</f>
        <v/>
      </c>
      <c r="AW8" s="2" t="str">
        <f>IF(②物品入力!AQ16="","",②物品入力!AQ16)</f>
        <v/>
      </c>
      <c r="AX8" s="2" t="str">
        <f>IF(②物品入力!AR16="","",②物品入力!AR16)</f>
        <v/>
      </c>
      <c r="AY8" s="2" t="str">
        <f>IF(②物品入力!AS16="","",②物品入力!AS16)</f>
        <v/>
      </c>
      <c r="AZ8" s="2" t="str">
        <f>IF(②物品入力!AT16="","",②物品入力!AT16)</f>
        <v/>
      </c>
      <c r="BA8" s="2" t="str">
        <f>IF(BB8="","",VLOOKUP(BB8,コード!$AB$2:$AC$546,2,0))</f>
        <v/>
      </c>
      <c r="BB8" s="2" t="str">
        <f>IF(②物品入力!AV16="","",②物品入力!AV16)</f>
        <v/>
      </c>
      <c r="BC8" s="2" t="str">
        <f>IF(②物品入力!AW16="","",②物品入力!AW16)</f>
        <v/>
      </c>
      <c r="BD8" s="2" t="str">
        <f>IF(②物品入力!AX16="","",②物品入力!AX16)</f>
        <v/>
      </c>
      <c r="BE8" s="2" t="str">
        <f>IF(BF8="","",VLOOKUP(BF8,コード!$AB$2:$AC$546,2,0))</f>
        <v/>
      </c>
      <c r="BF8" s="2" t="str">
        <f>IF(②物品入力!AZ16="","",②物品入力!AZ16)</f>
        <v/>
      </c>
      <c r="BG8" s="2" t="str">
        <f>IF(②物品入力!BA16="","",②物品入力!BA16)</f>
        <v/>
      </c>
      <c r="BH8" s="2" t="str">
        <f>IF(②物品入力!BB16="","",②物品入力!BB16)</f>
        <v/>
      </c>
      <c r="BI8" s="2" t="str">
        <f>IF(BJ8="","",VLOOKUP(BJ8,コード!$AB$2:$AC$546,2,0))</f>
        <v/>
      </c>
      <c r="BJ8" s="2" t="str">
        <f>IF(②物品入力!BD16="","",②物品入力!BD16)</f>
        <v/>
      </c>
      <c r="BK8" s="2" t="str">
        <f>IF(②物品入力!BE16="","",②物品入力!BE16)</f>
        <v/>
      </c>
      <c r="BL8" s="2" t="str">
        <f>IF(②物品入力!BF16="","",②物品入力!BF16)</f>
        <v/>
      </c>
      <c r="BM8" s="2" t="str">
        <f>IF(BN8="","",VLOOKUP(BN8,コード!$AB$2:$AC$546,2,0))</f>
        <v/>
      </c>
      <c r="BN8" s="2" t="str">
        <f>IF(②物品入力!BH16="","",②物品入力!BH16)</f>
        <v/>
      </c>
      <c r="BO8" s="2" t="str">
        <f>IF(②物品入力!BI16="","",②物品入力!BI16)</f>
        <v/>
      </c>
      <c r="BP8" s="2" t="str">
        <f>IF(②物品入力!BJ16="","",②物品入力!BJ16)</f>
        <v/>
      </c>
      <c r="BQ8" s="2" t="str">
        <f>IF(BR8="","",VLOOKUP(BR8,コード!$AB$2:$AC$546,2,0))</f>
        <v/>
      </c>
      <c r="BR8" s="2" t="str">
        <f>IF(②物品入力!BL16="","",②物品入力!BL16)</f>
        <v/>
      </c>
      <c r="BS8" s="2" t="str">
        <f>IF(②物品入力!BM16="","",②物品入力!BM16)</f>
        <v/>
      </c>
      <c r="BT8" s="2" t="str">
        <f>IF(②物品入力!BN16="","",②物品入力!BN16)</f>
        <v/>
      </c>
      <c r="BU8" s="2" t="str">
        <f>IF(BV8="","",VLOOKUP(BV8,コード!$AB$2:$AC$546,2,0))</f>
        <v/>
      </c>
      <c r="BV8" s="2" t="str">
        <f>IF(②物品入力!BP16="","",②物品入力!BP16)</f>
        <v/>
      </c>
      <c r="BW8" s="2" t="str">
        <f>IF(②物品入力!BQ16="","",②物品入力!BQ16)</f>
        <v/>
      </c>
      <c r="BX8" s="2" t="str">
        <f>IF(②物品入力!BR16="","",②物品入力!BR16)</f>
        <v/>
      </c>
      <c r="BY8" s="2" t="str">
        <f>IF(BZ8="","",VLOOKUP(BZ8,コード!$AB$2:$AC$546,2,0))</f>
        <v/>
      </c>
      <c r="BZ8" s="2" t="str">
        <f>IF(②物品入力!BT16="","",②物品入力!BT16)</f>
        <v/>
      </c>
      <c r="CA8" s="2" t="str">
        <f>IF(②物品入力!BU16="","",②物品入力!BU16)</f>
        <v/>
      </c>
      <c r="CB8" s="2" t="str">
        <f>IF(②物品入力!BV16="","",②物品入力!BV16)</f>
        <v/>
      </c>
      <c r="CC8" s="2" t="str">
        <f>IF(CD8="","",VLOOKUP(CD8,コード!$AB$2:$AC$546,2,0))</f>
        <v/>
      </c>
      <c r="CD8" s="2" t="str">
        <f>IF(②物品入力!BX16="","",②物品入力!BX16)</f>
        <v/>
      </c>
      <c r="CE8" s="2" t="str">
        <f>IF(②物品入力!BY16="","",②物品入力!BY16)</f>
        <v/>
      </c>
      <c r="CF8" s="2" t="str">
        <f>IF(②物品入力!BZ16="","",②物品入力!BZ16)</f>
        <v/>
      </c>
      <c r="CG8" s="2" t="str">
        <f>IF(CH8="","",VLOOKUP(CH8,コード!$AB$2:$AC$546,2,0))</f>
        <v/>
      </c>
      <c r="CH8" s="2" t="str">
        <f>IF(②物品入力!CB16="","",②物品入力!CB16)</f>
        <v/>
      </c>
      <c r="CI8" s="2" t="str">
        <f>IF(②物品入力!CC16="","",②物品入力!CC16)</f>
        <v/>
      </c>
      <c r="CJ8" s="2" t="str">
        <f>IF(②物品入力!CD16="","",②物品入力!CD16)</f>
        <v/>
      </c>
      <c r="CK8" s="2" t="str">
        <f>IF(CL8="","",VLOOKUP(CL8,コード!$AB$2:$AC$546,2,0))</f>
        <v/>
      </c>
      <c r="CL8" s="2" t="str">
        <f>IF(②物品入力!CF16="","",②物品入力!CF16)</f>
        <v/>
      </c>
      <c r="CM8" s="2" t="str">
        <f>IF(②物品入力!CG16="","",②物品入力!CG16)</f>
        <v/>
      </c>
      <c r="CN8" s="2" t="str">
        <f>IF(②物品入力!CH16="","",②物品入力!CH16)</f>
        <v/>
      </c>
      <c r="CO8" s="2" t="str">
        <f>IF(②物品入力!CI16="","",②物品入力!CI16)</f>
        <v/>
      </c>
    </row>
    <row r="9" spans="1:93" x14ac:dyDescent="0.15">
      <c r="A9" s="2" t="str">
        <f t="shared" si="3"/>
        <v/>
      </c>
      <c r="B9" s="2" t="str">
        <f>IF(H9="","",②物品入力!B17)</f>
        <v/>
      </c>
      <c r="C9" s="1" t="str">
        <f>IF(②物品入力!C17="","",②物品入力!C17)</f>
        <v/>
      </c>
      <c r="D9" s="2" t="str">
        <f>IF(②物品入力!D17="","",TEXT(②物品入力!D17,"00"))</f>
        <v/>
      </c>
      <c r="E9" s="2" t="str">
        <f>IF(②物品入力!E17="","",TEXT(②物品入力!E17,"00"))</f>
        <v/>
      </c>
      <c r="F9" s="2" t="str">
        <f>IF(②物品入力!F17="","",TEXT(②物品入力!F17,"00"))</f>
        <v/>
      </c>
      <c r="G9" s="2" t="str">
        <f>IF(AND(②物品入力!F17="",②物品入力!G17=""),"",TEXT(②物品入力!G17,"00"))</f>
        <v/>
      </c>
      <c r="H9" s="2" t="str">
        <f t="shared" si="0"/>
        <v/>
      </c>
      <c r="I9" s="2" t="str">
        <f>IF(H9="","",①施設占有者入力!$B$16)</f>
        <v/>
      </c>
      <c r="J9" s="2" t="str">
        <f>IF(H9="","",①施設占有者入力!$B$20)</f>
        <v/>
      </c>
      <c r="K9" s="2" t="str">
        <f>IF(②物品入力!H17="","",②物品入力!H17)</f>
        <v/>
      </c>
      <c r="L9" s="2" t="str">
        <f>IF(H9="","",⑤基本情報!$A$1)</f>
        <v/>
      </c>
      <c r="M9" s="2" t="str">
        <f>IF(②物品入力!I17="","",VLOOKUP(②物品入力!I17,コード!$M$2:$N$3,2,0))</f>
        <v/>
      </c>
      <c r="N9" s="2" t="str">
        <f>IF(②物品入力!L17="","",②物品入力!L17)</f>
        <v/>
      </c>
      <c r="O9" s="2" t="str">
        <f>IF(②物品入力!M17="","",②物品入力!M17)</f>
        <v/>
      </c>
      <c r="P9" s="2" t="str">
        <f>IF(②物品入力!N17="","",②物品入力!N17)</f>
        <v/>
      </c>
      <c r="Q9" s="1" t="str">
        <f>IF(②物品入力!Q17="","",②物品入力!Q17)</f>
        <v/>
      </c>
      <c r="R9" s="2" t="str">
        <f>IF(②物品入力!R17="","",TEXT(②物品入力!R17,"00"))</f>
        <v/>
      </c>
      <c r="S9" s="2" t="str">
        <f>IF(②物品入力!S17="","",TEXT(②物品入力!S17,"00"))</f>
        <v/>
      </c>
      <c r="T9" s="2" t="str">
        <f>IF(②物品入力!T17="","",TEXT(②物品入力!T17,"00"))</f>
        <v/>
      </c>
      <c r="U9" s="2" t="str">
        <f>IF(AND(②物品入力!T17="",②物品入力!U17=""),"",TEXT(②物品入力!U17,"00"))</f>
        <v/>
      </c>
      <c r="V9" s="2" t="str">
        <f t="shared" si="1"/>
        <v/>
      </c>
      <c r="W9" s="2" t="str">
        <f>IF(②物品入力!J17="","",VLOOKUP(②物品入力!J17,コード!$C$2:$F$9,2,0))</f>
        <v/>
      </c>
      <c r="X9" s="2" t="str">
        <f>IF(②物品入力!K17="","",VLOOKUP(②物品入力!K17,コード!$H$2:$L$4,2,0))</f>
        <v/>
      </c>
      <c r="Y9" s="2" t="str">
        <f>IF(②物品入力!O17="","",VLOOKUP(②物品入力!O17,コード!$C$2:$F$9,2,0))</f>
        <v/>
      </c>
      <c r="Z9" s="2" t="str">
        <f>IF(②物品入力!P17="","",VLOOKUP(②物品入力!P17,コード!$H$2:$L$4,2,0))</f>
        <v/>
      </c>
      <c r="AA9" s="2" t="str">
        <f t="shared" si="2"/>
        <v/>
      </c>
      <c r="AB9" s="2" t="str">
        <f>IF($H9="","",②物品入力!V17)</f>
        <v/>
      </c>
      <c r="AC9" s="2" t="str">
        <f>IF($H9="","",②物品入力!W17)</f>
        <v/>
      </c>
      <c r="AD9" s="2" t="str">
        <f>IF($H9="","",②物品入力!X17)</f>
        <v/>
      </c>
      <c r="AE9" s="2" t="str">
        <f>IF($H9="","",②物品入力!Y17)</f>
        <v/>
      </c>
      <c r="AF9" s="2" t="str">
        <f>IF($H9="","",②物品入力!Z17)</f>
        <v/>
      </c>
      <c r="AG9" s="2" t="str">
        <f>IF($H9="","",②物品入力!AA17)</f>
        <v/>
      </c>
      <c r="AH9" s="2" t="str">
        <f>IF($H9="","",②物品入力!AB17)</f>
        <v/>
      </c>
      <c r="AI9" s="2" t="str">
        <f>IF($H9="","",②物品入力!AC17)</f>
        <v/>
      </c>
      <c r="AJ9" s="2" t="str">
        <f>IF($H9="","",②物品入力!AD17)</f>
        <v/>
      </c>
      <c r="AK9" s="2" t="str">
        <f>IF($H9="","",②物品入力!AE17)</f>
        <v/>
      </c>
      <c r="AL9" s="2" t="str">
        <f>IF($H9="","",②物品入力!AF17)</f>
        <v/>
      </c>
      <c r="AM9" s="2" t="str">
        <f>IF(②物品入力!AG17="","",ASC(②物品入力!AG17))</f>
        <v/>
      </c>
      <c r="AN9" s="2" t="str">
        <f>IF(②物品入力!AH17="","",ASC(②物品入力!AH17))</f>
        <v/>
      </c>
      <c r="AO9" s="2" t="str">
        <f>IF(②物品入力!AI17="","",ASC(②物品入力!AI17))</f>
        <v/>
      </c>
      <c r="AP9" s="2" t="str">
        <f>IF(②物品入力!AJ17="","",②物品入力!AJ17)</f>
        <v/>
      </c>
      <c r="AQ9" s="2" t="str">
        <f>IF(②物品入力!AK17="","",②物品入力!AK17)</f>
        <v/>
      </c>
      <c r="AR9" s="2" t="str">
        <f>IF(②物品入力!AL17="","",②物品入力!AL17)</f>
        <v/>
      </c>
      <c r="AS9" s="2" t="str">
        <f>IF(②物品入力!AM17="","",②物品入力!AM17)</f>
        <v/>
      </c>
      <c r="AT9" s="2" t="str">
        <f>IF(②物品入力!AN17="","",②物品入力!AN17)</f>
        <v/>
      </c>
      <c r="AU9" s="2" t="str">
        <f>IF(②物品入力!AO17="","",②物品入力!AO17)</f>
        <v/>
      </c>
      <c r="AV9" s="2" t="str">
        <f>IF(AW9="","",VLOOKUP(AW9,コード!$AB$2:$AC$546,2,0))</f>
        <v/>
      </c>
      <c r="AW9" s="2" t="str">
        <f>IF(②物品入力!AQ17="","",②物品入力!AQ17)</f>
        <v/>
      </c>
      <c r="AX9" s="2" t="str">
        <f>IF(②物品入力!AR17="","",②物品入力!AR17)</f>
        <v/>
      </c>
      <c r="AY9" s="2" t="str">
        <f>IF(②物品入力!AS17="","",②物品入力!AS17)</f>
        <v/>
      </c>
      <c r="AZ9" s="2" t="str">
        <f>IF(②物品入力!AT17="","",②物品入力!AT17)</f>
        <v/>
      </c>
      <c r="BA9" s="2" t="str">
        <f>IF(BB9="","",VLOOKUP(BB9,コード!$AB$2:$AC$546,2,0))</f>
        <v/>
      </c>
      <c r="BB9" s="2" t="str">
        <f>IF(②物品入力!AV17="","",②物品入力!AV17)</f>
        <v/>
      </c>
      <c r="BC9" s="2" t="str">
        <f>IF(②物品入力!AW17="","",②物品入力!AW17)</f>
        <v/>
      </c>
      <c r="BD9" s="2" t="str">
        <f>IF(②物品入力!AX17="","",②物品入力!AX17)</f>
        <v/>
      </c>
      <c r="BE9" s="2" t="str">
        <f>IF(BF9="","",VLOOKUP(BF9,コード!$AB$2:$AC$546,2,0))</f>
        <v/>
      </c>
      <c r="BF9" s="2" t="str">
        <f>IF(②物品入力!AZ17="","",②物品入力!AZ17)</f>
        <v/>
      </c>
      <c r="BG9" s="2" t="str">
        <f>IF(②物品入力!BA17="","",②物品入力!BA17)</f>
        <v/>
      </c>
      <c r="BH9" s="2" t="str">
        <f>IF(②物品入力!BB17="","",②物品入力!BB17)</f>
        <v/>
      </c>
      <c r="BI9" s="2" t="str">
        <f>IF(BJ9="","",VLOOKUP(BJ9,コード!$AB$2:$AC$546,2,0))</f>
        <v/>
      </c>
      <c r="BJ9" s="2" t="str">
        <f>IF(②物品入力!BD17="","",②物品入力!BD17)</f>
        <v/>
      </c>
      <c r="BK9" s="2" t="str">
        <f>IF(②物品入力!BE17="","",②物品入力!BE17)</f>
        <v/>
      </c>
      <c r="BL9" s="2" t="str">
        <f>IF(②物品入力!BF17="","",②物品入力!BF17)</f>
        <v/>
      </c>
      <c r="BM9" s="2" t="str">
        <f>IF(BN9="","",VLOOKUP(BN9,コード!$AB$2:$AC$546,2,0))</f>
        <v/>
      </c>
      <c r="BN9" s="2" t="str">
        <f>IF(②物品入力!BH17="","",②物品入力!BH17)</f>
        <v/>
      </c>
      <c r="BO9" s="2" t="str">
        <f>IF(②物品入力!BI17="","",②物品入力!BI17)</f>
        <v/>
      </c>
      <c r="BP9" s="2" t="str">
        <f>IF(②物品入力!BJ17="","",②物品入力!BJ17)</f>
        <v/>
      </c>
      <c r="BQ9" s="2" t="str">
        <f>IF(BR9="","",VLOOKUP(BR9,コード!$AB$2:$AC$546,2,0))</f>
        <v/>
      </c>
      <c r="BR9" s="2" t="str">
        <f>IF(②物品入力!BL17="","",②物品入力!BL17)</f>
        <v/>
      </c>
      <c r="BS9" s="2" t="str">
        <f>IF(②物品入力!BM17="","",②物品入力!BM17)</f>
        <v/>
      </c>
      <c r="BT9" s="2" t="str">
        <f>IF(②物品入力!BN17="","",②物品入力!BN17)</f>
        <v/>
      </c>
      <c r="BU9" s="2" t="str">
        <f>IF(BV9="","",VLOOKUP(BV9,コード!$AB$2:$AC$546,2,0))</f>
        <v/>
      </c>
      <c r="BV9" s="2" t="str">
        <f>IF(②物品入力!BP17="","",②物品入力!BP17)</f>
        <v/>
      </c>
      <c r="BW9" s="2" t="str">
        <f>IF(②物品入力!BQ17="","",②物品入力!BQ17)</f>
        <v/>
      </c>
      <c r="BX9" s="2" t="str">
        <f>IF(②物品入力!BR17="","",②物品入力!BR17)</f>
        <v/>
      </c>
      <c r="BY9" s="2" t="str">
        <f>IF(BZ9="","",VLOOKUP(BZ9,コード!$AB$2:$AC$546,2,0))</f>
        <v/>
      </c>
      <c r="BZ9" s="2" t="str">
        <f>IF(②物品入力!BT17="","",②物品入力!BT17)</f>
        <v/>
      </c>
      <c r="CA9" s="2" t="str">
        <f>IF(②物品入力!BU17="","",②物品入力!BU17)</f>
        <v/>
      </c>
      <c r="CB9" s="2" t="str">
        <f>IF(②物品入力!BV17="","",②物品入力!BV17)</f>
        <v/>
      </c>
      <c r="CC9" s="2" t="str">
        <f>IF(CD9="","",VLOOKUP(CD9,コード!$AB$2:$AC$546,2,0))</f>
        <v/>
      </c>
      <c r="CD9" s="2" t="str">
        <f>IF(②物品入力!BX17="","",②物品入力!BX17)</f>
        <v/>
      </c>
      <c r="CE9" s="2" t="str">
        <f>IF(②物品入力!BY17="","",②物品入力!BY17)</f>
        <v/>
      </c>
      <c r="CF9" s="2" t="str">
        <f>IF(②物品入力!BZ17="","",②物品入力!BZ17)</f>
        <v/>
      </c>
      <c r="CG9" s="2" t="str">
        <f>IF(CH9="","",VLOOKUP(CH9,コード!$AB$2:$AC$546,2,0))</f>
        <v/>
      </c>
      <c r="CH9" s="2" t="str">
        <f>IF(②物品入力!CB17="","",②物品入力!CB17)</f>
        <v/>
      </c>
      <c r="CI9" s="2" t="str">
        <f>IF(②物品入力!CC17="","",②物品入力!CC17)</f>
        <v/>
      </c>
      <c r="CJ9" s="2" t="str">
        <f>IF(②物品入力!CD17="","",②物品入力!CD17)</f>
        <v/>
      </c>
      <c r="CK9" s="2" t="str">
        <f>IF(CL9="","",VLOOKUP(CL9,コード!$AB$2:$AC$546,2,0))</f>
        <v/>
      </c>
      <c r="CL9" s="2" t="str">
        <f>IF(②物品入力!CF17="","",②物品入力!CF17)</f>
        <v/>
      </c>
      <c r="CM9" s="2" t="str">
        <f>IF(②物品入力!CG17="","",②物品入力!CG17)</f>
        <v/>
      </c>
      <c r="CN9" s="2" t="str">
        <f>IF(②物品入力!CH17="","",②物品入力!CH17)</f>
        <v/>
      </c>
      <c r="CO9" s="2" t="str">
        <f>IF(②物品入力!CI17="","",②物品入力!CI17)</f>
        <v/>
      </c>
    </row>
    <row r="10" spans="1:93" x14ac:dyDescent="0.15">
      <c r="A10" s="2" t="str">
        <f t="shared" si="3"/>
        <v/>
      </c>
      <c r="B10" s="2" t="str">
        <f>IF(H10="","",②物品入力!B18)</f>
        <v/>
      </c>
      <c r="C10" s="1" t="str">
        <f>IF(②物品入力!C18="","",②物品入力!C18)</f>
        <v/>
      </c>
      <c r="D10" s="2" t="str">
        <f>IF(②物品入力!D18="","",TEXT(②物品入力!D18,"00"))</f>
        <v/>
      </c>
      <c r="E10" s="2" t="str">
        <f>IF(②物品入力!E18="","",TEXT(②物品入力!E18,"00"))</f>
        <v/>
      </c>
      <c r="F10" s="2" t="str">
        <f>IF(②物品入力!F18="","",TEXT(②物品入力!F18,"00"))</f>
        <v/>
      </c>
      <c r="G10" s="2" t="str">
        <f>IF(AND(②物品入力!F18="",②物品入力!G18=""),"",TEXT(②物品入力!G18,"00"))</f>
        <v/>
      </c>
      <c r="H10" s="2" t="str">
        <f t="shared" si="0"/>
        <v/>
      </c>
      <c r="I10" s="2" t="str">
        <f>IF(H10="","",①施設占有者入力!$B$16)</f>
        <v/>
      </c>
      <c r="J10" s="2" t="str">
        <f>IF(H10="","",①施設占有者入力!$B$20)</f>
        <v/>
      </c>
      <c r="K10" s="2" t="str">
        <f>IF(②物品入力!H18="","",②物品入力!H18)</f>
        <v/>
      </c>
      <c r="L10" s="2" t="str">
        <f>IF(H10="","",⑤基本情報!$A$1)</f>
        <v/>
      </c>
      <c r="M10" s="2" t="str">
        <f>IF(②物品入力!I18="","",VLOOKUP(②物品入力!I18,コード!$M$2:$N$3,2,0))</f>
        <v/>
      </c>
      <c r="N10" s="2" t="str">
        <f>IF(②物品入力!L18="","",②物品入力!L18)</f>
        <v/>
      </c>
      <c r="O10" s="2" t="str">
        <f>IF(②物品入力!M18="","",②物品入力!M18)</f>
        <v/>
      </c>
      <c r="P10" s="2" t="str">
        <f>IF(②物品入力!N18="","",②物品入力!N18)</f>
        <v/>
      </c>
      <c r="Q10" s="1" t="str">
        <f>IF(②物品入力!Q18="","",②物品入力!Q18)</f>
        <v/>
      </c>
      <c r="R10" s="2" t="str">
        <f>IF(②物品入力!R18="","",TEXT(②物品入力!R18,"00"))</f>
        <v/>
      </c>
      <c r="S10" s="2" t="str">
        <f>IF(②物品入力!S18="","",TEXT(②物品入力!S18,"00"))</f>
        <v/>
      </c>
      <c r="T10" s="2" t="str">
        <f>IF(②物品入力!T18="","",TEXT(②物品入力!T18,"00"))</f>
        <v/>
      </c>
      <c r="U10" s="2" t="str">
        <f>IF(AND(②物品入力!T18="",②物品入力!U18=""),"",TEXT(②物品入力!U18,"00"))</f>
        <v/>
      </c>
      <c r="V10" s="2" t="str">
        <f t="shared" si="1"/>
        <v/>
      </c>
      <c r="W10" s="2" t="str">
        <f>IF(②物品入力!J18="","",VLOOKUP(②物品入力!J18,コード!$C$2:$F$9,2,0))</f>
        <v/>
      </c>
      <c r="X10" s="2" t="str">
        <f>IF(②物品入力!K18="","",VLOOKUP(②物品入力!K18,コード!$H$2:$L$4,2,0))</f>
        <v/>
      </c>
      <c r="Y10" s="2" t="str">
        <f>IF(②物品入力!O18="","",VLOOKUP(②物品入力!O18,コード!$C$2:$F$9,2,0))</f>
        <v/>
      </c>
      <c r="Z10" s="2" t="str">
        <f>IF(②物品入力!P18="","",VLOOKUP(②物品入力!P18,コード!$H$2:$L$4,2,0))</f>
        <v/>
      </c>
      <c r="AA10" s="2" t="str">
        <f t="shared" si="2"/>
        <v/>
      </c>
      <c r="AB10" s="2" t="str">
        <f>IF($H10="","",②物品入力!V18)</f>
        <v/>
      </c>
      <c r="AC10" s="2" t="str">
        <f>IF($H10="","",②物品入力!W18)</f>
        <v/>
      </c>
      <c r="AD10" s="2" t="str">
        <f>IF($H10="","",②物品入力!X18)</f>
        <v/>
      </c>
      <c r="AE10" s="2" t="str">
        <f>IF($H10="","",②物品入力!Y18)</f>
        <v/>
      </c>
      <c r="AF10" s="2" t="str">
        <f>IF($H10="","",②物品入力!Z18)</f>
        <v/>
      </c>
      <c r="AG10" s="2" t="str">
        <f>IF($H10="","",②物品入力!AA18)</f>
        <v/>
      </c>
      <c r="AH10" s="2" t="str">
        <f>IF($H10="","",②物品入力!AB18)</f>
        <v/>
      </c>
      <c r="AI10" s="2" t="str">
        <f>IF($H10="","",②物品入力!AC18)</f>
        <v/>
      </c>
      <c r="AJ10" s="2" t="str">
        <f>IF($H10="","",②物品入力!AD18)</f>
        <v/>
      </c>
      <c r="AK10" s="2" t="str">
        <f>IF($H10="","",②物品入力!AE18)</f>
        <v/>
      </c>
      <c r="AL10" s="2" t="str">
        <f>IF($H10="","",②物品入力!AF18)</f>
        <v/>
      </c>
      <c r="AM10" s="2" t="str">
        <f>IF(②物品入力!AG18="","",ASC(②物品入力!AG18))</f>
        <v/>
      </c>
      <c r="AN10" s="2" t="str">
        <f>IF(②物品入力!AH18="","",ASC(②物品入力!AH18))</f>
        <v/>
      </c>
      <c r="AO10" s="2" t="str">
        <f>IF(②物品入力!AI18="","",ASC(②物品入力!AI18))</f>
        <v/>
      </c>
      <c r="AP10" s="2" t="str">
        <f>IF(②物品入力!AJ18="","",②物品入力!AJ18)</f>
        <v/>
      </c>
      <c r="AQ10" s="2" t="str">
        <f>IF(②物品入力!AK18="","",②物品入力!AK18)</f>
        <v/>
      </c>
      <c r="AR10" s="2" t="str">
        <f>IF(②物品入力!AL18="","",②物品入力!AL18)</f>
        <v/>
      </c>
      <c r="AS10" s="2" t="str">
        <f>IF(②物品入力!AM18="","",②物品入力!AM18)</f>
        <v/>
      </c>
      <c r="AT10" s="2" t="str">
        <f>IF(②物品入力!AN18="","",②物品入力!AN18)</f>
        <v/>
      </c>
      <c r="AU10" s="2" t="str">
        <f>IF(②物品入力!AO18="","",②物品入力!AO18)</f>
        <v/>
      </c>
      <c r="AV10" s="2" t="str">
        <f>IF(AW10="","",VLOOKUP(AW10,コード!$AB$2:$AC$546,2,0))</f>
        <v/>
      </c>
      <c r="AW10" s="2" t="str">
        <f>IF(②物品入力!AQ18="","",②物品入力!AQ18)</f>
        <v/>
      </c>
      <c r="AX10" s="2" t="str">
        <f>IF(②物品入力!AR18="","",②物品入力!AR18)</f>
        <v/>
      </c>
      <c r="AY10" s="2" t="str">
        <f>IF(②物品入力!AS18="","",②物品入力!AS18)</f>
        <v/>
      </c>
      <c r="AZ10" s="2" t="str">
        <f>IF(②物品入力!AT18="","",②物品入力!AT18)</f>
        <v/>
      </c>
      <c r="BA10" s="2" t="str">
        <f>IF(BB10="","",VLOOKUP(BB10,コード!$AB$2:$AC$546,2,0))</f>
        <v/>
      </c>
      <c r="BB10" s="2" t="str">
        <f>IF(②物品入力!AV18="","",②物品入力!AV18)</f>
        <v/>
      </c>
      <c r="BC10" s="2" t="str">
        <f>IF(②物品入力!AW18="","",②物品入力!AW18)</f>
        <v/>
      </c>
      <c r="BD10" s="2" t="str">
        <f>IF(②物品入力!AX18="","",②物品入力!AX18)</f>
        <v/>
      </c>
      <c r="BE10" s="2" t="str">
        <f>IF(BF10="","",VLOOKUP(BF10,コード!$AB$2:$AC$546,2,0))</f>
        <v/>
      </c>
      <c r="BF10" s="2" t="str">
        <f>IF(②物品入力!AZ18="","",②物品入力!AZ18)</f>
        <v/>
      </c>
      <c r="BG10" s="2" t="str">
        <f>IF(②物品入力!BA18="","",②物品入力!BA18)</f>
        <v/>
      </c>
      <c r="BH10" s="2" t="str">
        <f>IF(②物品入力!BB18="","",②物品入力!BB18)</f>
        <v/>
      </c>
      <c r="BI10" s="2" t="str">
        <f>IF(BJ10="","",VLOOKUP(BJ10,コード!$AB$2:$AC$546,2,0))</f>
        <v/>
      </c>
      <c r="BJ10" s="2" t="str">
        <f>IF(②物品入力!BD18="","",②物品入力!BD18)</f>
        <v/>
      </c>
      <c r="BK10" s="2" t="str">
        <f>IF(②物品入力!BE18="","",②物品入力!BE18)</f>
        <v/>
      </c>
      <c r="BL10" s="2" t="str">
        <f>IF(②物品入力!BF18="","",②物品入力!BF18)</f>
        <v/>
      </c>
      <c r="BM10" s="2" t="str">
        <f>IF(BN10="","",VLOOKUP(BN10,コード!$AB$2:$AC$546,2,0))</f>
        <v/>
      </c>
      <c r="BN10" s="2" t="str">
        <f>IF(②物品入力!BH18="","",②物品入力!BH18)</f>
        <v/>
      </c>
      <c r="BO10" s="2" t="str">
        <f>IF(②物品入力!BI18="","",②物品入力!BI18)</f>
        <v/>
      </c>
      <c r="BP10" s="2" t="str">
        <f>IF(②物品入力!BJ18="","",②物品入力!BJ18)</f>
        <v/>
      </c>
      <c r="BQ10" s="2" t="str">
        <f>IF(BR10="","",VLOOKUP(BR10,コード!$AB$2:$AC$546,2,0))</f>
        <v/>
      </c>
      <c r="BR10" s="2" t="str">
        <f>IF(②物品入力!BL18="","",②物品入力!BL18)</f>
        <v/>
      </c>
      <c r="BS10" s="2" t="str">
        <f>IF(②物品入力!BM18="","",②物品入力!BM18)</f>
        <v/>
      </c>
      <c r="BT10" s="2" t="str">
        <f>IF(②物品入力!BN18="","",②物品入力!BN18)</f>
        <v/>
      </c>
      <c r="BU10" s="2" t="str">
        <f>IF(BV10="","",VLOOKUP(BV10,コード!$AB$2:$AC$546,2,0))</f>
        <v/>
      </c>
      <c r="BV10" s="2" t="str">
        <f>IF(②物品入力!BP18="","",②物品入力!BP18)</f>
        <v/>
      </c>
      <c r="BW10" s="2" t="str">
        <f>IF(②物品入力!BQ18="","",②物品入力!BQ18)</f>
        <v/>
      </c>
      <c r="BX10" s="2" t="str">
        <f>IF(②物品入力!BR18="","",②物品入力!BR18)</f>
        <v/>
      </c>
      <c r="BY10" s="2" t="str">
        <f>IF(BZ10="","",VLOOKUP(BZ10,コード!$AB$2:$AC$546,2,0))</f>
        <v/>
      </c>
      <c r="BZ10" s="2" t="str">
        <f>IF(②物品入力!BT18="","",②物品入力!BT18)</f>
        <v/>
      </c>
      <c r="CA10" s="2" t="str">
        <f>IF(②物品入力!BU18="","",②物品入力!BU18)</f>
        <v/>
      </c>
      <c r="CB10" s="2" t="str">
        <f>IF(②物品入力!BV18="","",②物品入力!BV18)</f>
        <v/>
      </c>
      <c r="CC10" s="2" t="str">
        <f>IF(CD10="","",VLOOKUP(CD10,コード!$AB$2:$AC$546,2,0))</f>
        <v/>
      </c>
      <c r="CD10" s="2" t="str">
        <f>IF(②物品入力!BX18="","",②物品入力!BX18)</f>
        <v/>
      </c>
      <c r="CE10" s="2" t="str">
        <f>IF(②物品入力!BY18="","",②物品入力!BY18)</f>
        <v/>
      </c>
      <c r="CF10" s="2" t="str">
        <f>IF(②物品入力!BZ18="","",②物品入力!BZ18)</f>
        <v/>
      </c>
      <c r="CG10" s="2" t="str">
        <f>IF(CH10="","",VLOOKUP(CH10,コード!$AB$2:$AC$546,2,0))</f>
        <v/>
      </c>
      <c r="CH10" s="2" t="str">
        <f>IF(②物品入力!CB18="","",②物品入力!CB18)</f>
        <v/>
      </c>
      <c r="CI10" s="2" t="str">
        <f>IF(②物品入力!CC18="","",②物品入力!CC18)</f>
        <v/>
      </c>
      <c r="CJ10" s="2" t="str">
        <f>IF(②物品入力!CD18="","",②物品入力!CD18)</f>
        <v/>
      </c>
      <c r="CK10" s="2" t="str">
        <f>IF(CL10="","",VLOOKUP(CL10,コード!$AB$2:$AC$546,2,0))</f>
        <v/>
      </c>
      <c r="CL10" s="2" t="str">
        <f>IF(②物品入力!CF18="","",②物品入力!CF18)</f>
        <v/>
      </c>
      <c r="CM10" s="2" t="str">
        <f>IF(②物品入力!CG18="","",②物品入力!CG18)</f>
        <v/>
      </c>
      <c r="CN10" s="2" t="str">
        <f>IF(②物品入力!CH18="","",②物品入力!CH18)</f>
        <v/>
      </c>
      <c r="CO10" s="2" t="str">
        <f>IF(②物品入力!CI18="","",②物品入力!CI18)</f>
        <v/>
      </c>
    </row>
    <row r="11" spans="1:93" x14ac:dyDescent="0.15">
      <c r="A11" s="2" t="str">
        <f t="shared" si="3"/>
        <v/>
      </c>
      <c r="B11" s="2" t="str">
        <f>IF(H11="","",②物品入力!B19)</f>
        <v/>
      </c>
      <c r="C11" s="1" t="str">
        <f>IF(②物品入力!C19="","",②物品入力!C19)</f>
        <v/>
      </c>
      <c r="D11" s="2" t="str">
        <f>IF(②物品入力!D19="","",TEXT(②物品入力!D19,"00"))</f>
        <v/>
      </c>
      <c r="E11" s="2" t="str">
        <f>IF(②物品入力!E19="","",TEXT(②物品入力!E19,"00"))</f>
        <v/>
      </c>
      <c r="F11" s="2" t="str">
        <f>IF(②物品入力!F19="","",TEXT(②物品入力!F19,"00"))</f>
        <v/>
      </c>
      <c r="G11" s="2" t="str">
        <f>IF(AND(②物品入力!F19="",②物品入力!G19=""),"",TEXT(②物品入力!G19,"00"))</f>
        <v/>
      </c>
      <c r="H11" s="2" t="str">
        <f t="shared" ref="H11:H74" si="4">IF(C11&amp;D11&amp;E11&amp;F11&amp;G11="000000000","",C11&amp;D11&amp;E11&amp;F11&amp;G11)</f>
        <v/>
      </c>
      <c r="I11" s="2" t="str">
        <f>IF(H11="","",①施設占有者入力!$B$16)</f>
        <v/>
      </c>
      <c r="J11" s="2" t="str">
        <f>IF(H11="","",①施設占有者入力!$B$20)</f>
        <v/>
      </c>
      <c r="K11" s="2" t="str">
        <f>IF(②物品入力!H19="","",②物品入力!H19)</f>
        <v/>
      </c>
      <c r="L11" s="2" t="str">
        <f>IF(H11="","",⑤基本情報!$A$1)</f>
        <v/>
      </c>
      <c r="M11" s="2" t="str">
        <f>IF(②物品入力!I19="","",VLOOKUP(②物品入力!I19,コード!$M$2:$N$3,2,0))</f>
        <v/>
      </c>
      <c r="N11" s="2" t="str">
        <f>IF(②物品入力!L19="","",②物品入力!L19)</f>
        <v/>
      </c>
      <c r="O11" s="2" t="str">
        <f>IF(②物品入力!M19="","",②物品入力!M19)</f>
        <v/>
      </c>
      <c r="P11" s="2" t="str">
        <f>IF(②物品入力!N19="","",②物品入力!N19)</f>
        <v/>
      </c>
      <c r="Q11" s="1" t="str">
        <f>IF(②物品入力!Q19="","",②物品入力!Q19)</f>
        <v/>
      </c>
      <c r="R11" s="2" t="str">
        <f>IF(②物品入力!R19="","",TEXT(②物品入力!R19,"00"))</f>
        <v/>
      </c>
      <c r="S11" s="2" t="str">
        <f>IF(②物品入力!S19="","",TEXT(②物品入力!S19,"00"))</f>
        <v/>
      </c>
      <c r="T11" s="2" t="str">
        <f>IF(②物品入力!T19="","",TEXT(②物品入力!T19,"00"))</f>
        <v/>
      </c>
      <c r="U11" s="2" t="str">
        <f>IF(AND(②物品入力!T19="",②物品入力!U19=""),"",TEXT(②物品入力!U19,"00"))</f>
        <v/>
      </c>
      <c r="V11" s="2" t="str">
        <f t="shared" si="1"/>
        <v/>
      </c>
      <c r="W11" s="2" t="str">
        <f>IF(②物品入力!J19="","",VLOOKUP(②物品入力!J19,コード!$C$2:$F$9,2,0))</f>
        <v/>
      </c>
      <c r="X11" s="2" t="str">
        <f>IF(②物品入力!K19="","",VLOOKUP(②物品入力!K19,コード!$H$2:$L$4,2,0))</f>
        <v/>
      </c>
      <c r="Y11" s="2" t="str">
        <f>IF(②物品入力!O19="","",VLOOKUP(②物品入力!O19,コード!$C$2:$F$9,2,0))</f>
        <v/>
      </c>
      <c r="Z11" s="2" t="str">
        <f>IF(②物品入力!P19="","",VLOOKUP(②物品入力!P19,コード!$H$2:$L$4,2,0))</f>
        <v/>
      </c>
      <c r="AA11" s="2" t="str">
        <f t="shared" ref="AA11:AA74" si="5">IF(SUM(AB11:AL11)&gt;0,AB11*10000+AC11*5000+AD11*2000+AE11*1000+AF11*500+AG11*100+AH11*50+AI11*10+AJ11*5+AK11+AL11,"")</f>
        <v/>
      </c>
      <c r="AB11" s="2" t="str">
        <f>IF($H11="","",②物品入力!V19)</f>
        <v/>
      </c>
      <c r="AC11" s="2" t="str">
        <f>IF($H11="","",②物品入力!W19)</f>
        <v/>
      </c>
      <c r="AD11" s="2" t="str">
        <f>IF($H11="","",②物品入力!X19)</f>
        <v/>
      </c>
      <c r="AE11" s="2" t="str">
        <f>IF($H11="","",②物品入力!Y19)</f>
        <v/>
      </c>
      <c r="AF11" s="2" t="str">
        <f>IF($H11="","",②物品入力!Z19)</f>
        <v/>
      </c>
      <c r="AG11" s="2" t="str">
        <f>IF($H11="","",②物品入力!AA19)</f>
        <v/>
      </c>
      <c r="AH11" s="2" t="str">
        <f>IF($H11="","",②物品入力!AB19)</f>
        <v/>
      </c>
      <c r="AI11" s="2" t="str">
        <f>IF($H11="","",②物品入力!AC19)</f>
        <v/>
      </c>
      <c r="AJ11" s="2" t="str">
        <f>IF($H11="","",②物品入力!AD19)</f>
        <v/>
      </c>
      <c r="AK11" s="2" t="str">
        <f>IF($H11="","",②物品入力!AE19)</f>
        <v/>
      </c>
      <c r="AL11" s="2" t="str">
        <f>IF($H11="","",②物品入力!AF19)</f>
        <v/>
      </c>
      <c r="AM11" s="2" t="str">
        <f>IF(②物品入力!AG19="","",ASC(②物品入力!AG19))</f>
        <v/>
      </c>
      <c r="AN11" s="2" t="str">
        <f>IF(②物品入力!AH19="","",ASC(②物品入力!AH19))</f>
        <v/>
      </c>
      <c r="AO11" s="2" t="str">
        <f>IF(②物品入力!AI19="","",ASC(②物品入力!AI19))</f>
        <v/>
      </c>
      <c r="AP11" s="2" t="str">
        <f>IF(②物品入力!AJ19="","",②物品入力!AJ19)</f>
        <v/>
      </c>
      <c r="AQ11" s="2" t="str">
        <f>IF(②物品入力!AK19="","",②物品入力!AK19)</f>
        <v/>
      </c>
      <c r="AR11" s="2" t="str">
        <f>IF(②物品入力!AL19="","",②物品入力!AL19)</f>
        <v/>
      </c>
      <c r="AS11" s="2" t="str">
        <f>IF(②物品入力!AM19="","",②物品入力!AM19)</f>
        <v/>
      </c>
      <c r="AT11" s="2" t="str">
        <f>IF(②物品入力!AN19="","",②物品入力!AN19)</f>
        <v/>
      </c>
      <c r="AU11" s="2" t="str">
        <f>IF(②物品入力!AO19="","",②物品入力!AO19)</f>
        <v/>
      </c>
      <c r="AV11" s="2" t="str">
        <f>IF(AW11="","",VLOOKUP(AW11,コード!$AB$2:$AC$546,2,0))</f>
        <v/>
      </c>
      <c r="AW11" s="2" t="str">
        <f>IF(②物品入力!AQ19="","",②物品入力!AQ19)</f>
        <v/>
      </c>
      <c r="AX11" s="2" t="str">
        <f>IF(②物品入力!AR19="","",②物品入力!AR19)</f>
        <v/>
      </c>
      <c r="AY11" s="2" t="str">
        <f>IF(②物品入力!AS19="","",②物品入力!AS19)</f>
        <v/>
      </c>
      <c r="AZ11" s="2" t="str">
        <f>IF(②物品入力!AT19="","",②物品入力!AT19)</f>
        <v/>
      </c>
      <c r="BA11" s="2" t="str">
        <f>IF(BB11="","",VLOOKUP(BB11,コード!$AB$2:$AC$546,2,0))</f>
        <v/>
      </c>
      <c r="BB11" s="2" t="str">
        <f>IF(②物品入力!AV19="","",②物品入力!AV19)</f>
        <v/>
      </c>
      <c r="BC11" s="2" t="str">
        <f>IF(②物品入力!AW19="","",②物品入力!AW19)</f>
        <v/>
      </c>
      <c r="BD11" s="2" t="str">
        <f>IF(②物品入力!AX19="","",②物品入力!AX19)</f>
        <v/>
      </c>
      <c r="BE11" s="2" t="str">
        <f>IF(BF11="","",VLOOKUP(BF11,コード!$AB$2:$AC$546,2,0))</f>
        <v/>
      </c>
      <c r="BF11" s="2" t="str">
        <f>IF(②物品入力!AZ19="","",②物品入力!AZ19)</f>
        <v/>
      </c>
      <c r="BG11" s="2" t="str">
        <f>IF(②物品入力!BA19="","",②物品入力!BA19)</f>
        <v/>
      </c>
      <c r="BH11" s="2" t="str">
        <f>IF(②物品入力!BB19="","",②物品入力!BB19)</f>
        <v/>
      </c>
      <c r="BI11" s="2" t="str">
        <f>IF(BJ11="","",VLOOKUP(BJ11,コード!$AB$2:$AC$546,2,0))</f>
        <v/>
      </c>
      <c r="BJ11" s="2" t="str">
        <f>IF(②物品入力!BD19="","",②物品入力!BD19)</f>
        <v/>
      </c>
      <c r="BK11" s="2" t="str">
        <f>IF(②物品入力!BE19="","",②物品入力!BE19)</f>
        <v/>
      </c>
      <c r="BL11" s="2" t="str">
        <f>IF(②物品入力!BF19="","",②物品入力!BF19)</f>
        <v/>
      </c>
      <c r="BM11" s="2" t="str">
        <f>IF(BN11="","",VLOOKUP(BN11,コード!$AB$2:$AC$546,2,0))</f>
        <v/>
      </c>
      <c r="BN11" s="2" t="str">
        <f>IF(②物品入力!BH19="","",②物品入力!BH19)</f>
        <v/>
      </c>
      <c r="BO11" s="2" t="str">
        <f>IF(②物品入力!BI19="","",②物品入力!BI19)</f>
        <v/>
      </c>
      <c r="BP11" s="2" t="str">
        <f>IF(②物品入力!BJ19="","",②物品入力!BJ19)</f>
        <v/>
      </c>
      <c r="BQ11" s="2" t="str">
        <f>IF(BR11="","",VLOOKUP(BR11,コード!$AB$2:$AC$546,2,0))</f>
        <v/>
      </c>
      <c r="BR11" s="2" t="str">
        <f>IF(②物品入力!BL19="","",②物品入力!BL19)</f>
        <v/>
      </c>
      <c r="BS11" s="2" t="str">
        <f>IF(②物品入力!BM19="","",②物品入力!BM19)</f>
        <v/>
      </c>
      <c r="BT11" s="2" t="str">
        <f>IF(②物品入力!BN19="","",②物品入力!BN19)</f>
        <v/>
      </c>
      <c r="BU11" s="2" t="str">
        <f>IF(BV11="","",VLOOKUP(BV11,コード!$AB$2:$AC$546,2,0))</f>
        <v/>
      </c>
      <c r="BV11" s="2" t="str">
        <f>IF(②物品入力!BP19="","",②物品入力!BP19)</f>
        <v/>
      </c>
      <c r="BW11" s="2" t="str">
        <f>IF(②物品入力!BQ19="","",②物品入力!BQ19)</f>
        <v/>
      </c>
      <c r="BX11" s="2" t="str">
        <f>IF(②物品入力!BR19="","",②物品入力!BR19)</f>
        <v/>
      </c>
      <c r="BY11" s="2" t="str">
        <f>IF(BZ11="","",VLOOKUP(BZ11,コード!$AB$2:$AC$546,2,0))</f>
        <v/>
      </c>
      <c r="BZ11" s="2" t="str">
        <f>IF(②物品入力!BT19="","",②物品入力!BT19)</f>
        <v/>
      </c>
      <c r="CA11" s="2" t="str">
        <f>IF(②物品入力!BU19="","",②物品入力!BU19)</f>
        <v/>
      </c>
      <c r="CB11" s="2" t="str">
        <f>IF(②物品入力!BV19="","",②物品入力!BV19)</f>
        <v/>
      </c>
      <c r="CC11" s="2" t="str">
        <f>IF(CD11="","",VLOOKUP(CD11,コード!$AB$2:$AC$546,2,0))</f>
        <v/>
      </c>
      <c r="CD11" s="2" t="str">
        <f>IF(②物品入力!BX19="","",②物品入力!BX19)</f>
        <v/>
      </c>
      <c r="CE11" s="2" t="str">
        <f>IF(②物品入力!BY19="","",②物品入力!BY19)</f>
        <v/>
      </c>
      <c r="CF11" s="2" t="str">
        <f>IF(②物品入力!BZ19="","",②物品入力!BZ19)</f>
        <v/>
      </c>
      <c r="CG11" s="2" t="str">
        <f>IF(CH11="","",VLOOKUP(CH11,コード!$AB$2:$AC$546,2,0))</f>
        <v/>
      </c>
      <c r="CH11" s="2" t="str">
        <f>IF(②物品入力!CB19="","",②物品入力!CB19)</f>
        <v/>
      </c>
      <c r="CI11" s="2" t="str">
        <f>IF(②物品入力!CC19="","",②物品入力!CC19)</f>
        <v/>
      </c>
      <c r="CJ11" s="2" t="str">
        <f>IF(②物品入力!CD19="","",②物品入力!CD19)</f>
        <v/>
      </c>
      <c r="CK11" s="2" t="str">
        <f>IF(CL11="","",VLOOKUP(CL11,コード!$AB$2:$AC$546,2,0))</f>
        <v/>
      </c>
      <c r="CL11" s="2" t="str">
        <f>IF(②物品入力!CF19="","",②物品入力!CF19)</f>
        <v/>
      </c>
      <c r="CM11" s="2" t="str">
        <f>IF(②物品入力!CG19="","",②物品入力!CG19)</f>
        <v/>
      </c>
      <c r="CN11" s="2" t="str">
        <f>IF(②物品入力!CH19="","",②物品入力!CH19)</f>
        <v/>
      </c>
      <c r="CO11" s="2" t="str">
        <f>IF(②物品入力!CI19="","",②物品入力!CI19)</f>
        <v/>
      </c>
    </row>
    <row r="12" spans="1:93" x14ac:dyDescent="0.15">
      <c r="A12" s="2" t="str">
        <f t="shared" si="3"/>
        <v/>
      </c>
      <c r="B12" s="2" t="str">
        <f>IF(H12="","",②物品入力!B20)</f>
        <v/>
      </c>
      <c r="C12" s="1" t="str">
        <f>IF(②物品入力!C20="","",②物品入力!C20)</f>
        <v/>
      </c>
      <c r="D12" s="2" t="str">
        <f>IF(②物品入力!D20="","",TEXT(②物品入力!D20,"00"))</f>
        <v/>
      </c>
      <c r="E12" s="2" t="str">
        <f>IF(②物品入力!E20="","",TEXT(②物品入力!E20,"00"))</f>
        <v/>
      </c>
      <c r="F12" s="2" t="str">
        <f>IF(②物品入力!F20="","",TEXT(②物品入力!F20,"00"))</f>
        <v/>
      </c>
      <c r="G12" s="2" t="str">
        <f>IF(AND(②物品入力!F20="",②物品入力!G20=""),"",TEXT(②物品入力!G20,"00"))</f>
        <v/>
      </c>
      <c r="H12" s="2" t="str">
        <f t="shared" si="4"/>
        <v/>
      </c>
      <c r="I12" s="2" t="str">
        <f>IF(H12="","",①施設占有者入力!$B$16)</f>
        <v/>
      </c>
      <c r="J12" s="2" t="str">
        <f>IF(H12="","",①施設占有者入力!$B$20)</f>
        <v/>
      </c>
      <c r="K12" s="2" t="str">
        <f>IF(②物品入力!H20="","",②物品入力!H20)</f>
        <v/>
      </c>
      <c r="L12" s="2" t="str">
        <f>IF(H12="","",⑤基本情報!$A$1)</f>
        <v/>
      </c>
      <c r="M12" s="2" t="str">
        <f>IF(②物品入力!I20="","",VLOOKUP(②物品入力!I20,コード!$M$2:$N$3,2,0))</f>
        <v/>
      </c>
      <c r="N12" s="2" t="str">
        <f>IF(②物品入力!L20="","",②物品入力!L20)</f>
        <v/>
      </c>
      <c r="O12" s="2" t="str">
        <f>IF(②物品入力!M20="","",②物品入力!M20)</f>
        <v/>
      </c>
      <c r="P12" s="2" t="str">
        <f>IF(②物品入力!N20="","",②物品入力!N20)</f>
        <v/>
      </c>
      <c r="Q12" s="1" t="str">
        <f>IF(②物品入力!Q20="","",②物品入力!Q20)</f>
        <v/>
      </c>
      <c r="R12" s="2" t="str">
        <f>IF(②物品入力!R20="","",TEXT(②物品入力!R20,"00"))</f>
        <v/>
      </c>
      <c r="S12" s="2" t="str">
        <f>IF(②物品入力!S20="","",TEXT(②物品入力!S20,"00"))</f>
        <v/>
      </c>
      <c r="T12" s="2" t="str">
        <f>IF(②物品入力!T20="","",TEXT(②物品入力!T20,"00"))</f>
        <v/>
      </c>
      <c r="U12" s="2" t="str">
        <f>IF(AND(②物品入力!T20="",②物品入力!U20=""),"",TEXT(②物品入力!U20,"00"))</f>
        <v/>
      </c>
      <c r="V12" s="2" t="str">
        <f t="shared" si="1"/>
        <v/>
      </c>
      <c r="W12" s="2" t="str">
        <f>IF(②物品入力!J20="","",VLOOKUP(②物品入力!J20,コード!$C$2:$F$9,2,0))</f>
        <v/>
      </c>
      <c r="X12" s="2" t="str">
        <f>IF(②物品入力!K20="","",VLOOKUP(②物品入力!K20,コード!$H$2:$L$4,2,0))</f>
        <v/>
      </c>
      <c r="Y12" s="2" t="str">
        <f>IF(②物品入力!O20="","",VLOOKUP(②物品入力!O20,コード!$C$2:$F$9,2,0))</f>
        <v/>
      </c>
      <c r="Z12" s="2" t="str">
        <f>IF(②物品入力!P20="","",VLOOKUP(②物品入力!P20,コード!$H$2:$L$4,2,0))</f>
        <v/>
      </c>
      <c r="AA12" s="2" t="str">
        <f t="shared" si="5"/>
        <v/>
      </c>
      <c r="AB12" s="2" t="str">
        <f>IF($H12="","",②物品入力!V20)</f>
        <v/>
      </c>
      <c r="AC12" s="2" t="str">
        <f>IF($H12="","",②物品入力!W20)</f>
        <v/>
      </c>
      <c r="AD12" s="2" t="str">
        <f>IF($H12="","",②物品入力!X20)</f>
        <v/>
      </c>
      <c r="AE12" s="2" t="str">
        <f>IF($H12="","",②物品入力!Y20)</f>
        <v/>
      </c>
      <c r="AF12" s="2" t="str">
        <f>IF($H12="","",②物品入力!Z20)</f>
        <v/>
      </c>
      <c r="AG12" s="2" t="str">
        <f>IF($H12="","",②物品入力!AA20)</f>
        <v/>
      </c>
      <c r="AH12" s="2" t="str">
        <f>IF($H12="","",②物品入力!AB20)</f>
        <v/>
      </c>
      <c r="AI12" s="2" t="str">
        <f>IF($H12="","",②物品入力!AC20)</f>
        <v/>
      </c>
      <c r="AJ12" s="2" t="str">
        <f>IF($H12="","",②物品入力!AD20)</f>
        <v/>
      </c>
      <c r="AK12" s="2" t="str">
        <f>IF($H12="","",②物品入力!AE20)</f>
        <v/>
      </c>
      <c r="AL12" s="2" t="str">
        <f>IF($H12="","",②物品入力!AF20)</f>
        <v/>
      </c>
      <c r="AM12" s="2" t="str">
        <f>IF(②物品入力!AG20="","",ASC(②物品入力!AG20))</f>
        <v/>
      </c>
      <c r="AN12" s="2" t="str">
        <f>IF(②物品入力!AH20="","",ASC(②物品入力!AH20))</f>
        <v/>
      </c>
      <c r="AO12" s="2" t="str">
        <f>IF(②物品入力!AI20="","",ASC(②物品入力!AI20))</f>
        <v/>
      </c>
      <c r="AP12" s="2" t="str">
        <f>IF(②物品入力!AJ20="","",②物品入力!AJ20)</f>
        <v/>
      </c>
      <c r="AQ12" s="2" t="str">
        <f>IF(②物品入力!AK20="","",②物品入力!AK20)</f>
        <v/>
      </c>
      <c r="AR12" s="2" t="str">
        <f>IF(②物品入力!AL20="","",②物品入力!AL20)</f>
        <v/>
      </c>
      <c r="AS12" s="2" t="str">
        <f>IF(②物品入力!AM20="","",②物品入力!AM20)</f>
        <v/>
      </c>
      <c r="AT12" s="2" t="str">
        <f>IF(②物品入力!AN20="","",②物品入力!AN20)</f>
        <v/>
      </c>
      <c r="AU12" s="2" t="str">
        <f>IF(②物品入力!AO20="","",②物品入力!AO20)</f>
        <v/>
      </c>
      <c r="AV12" s="2" t="str">
        <f>IF(AW12="","",VLOOKUP(AW12,コード!$AB$2:$AC$546,2,0))</f>
        <v/>
      </c>
      <c r="AW12" s="2" t="str">
        <f>IF(②物品入力!AQ20="","",②物品入力!AQ20)</f>
        <v/>
      </c>
      <c r="AX12" s="2" t="str">
        <f>IF(②物品入力!AR20="","",②物品入力!AR20)</f>
        <v/>
      </c>
      <c r="AY12" s="2" t="str">
        <f>IF(②物品入力!AS20="","",②物品入力!AS20)</f>
        <v/>
      </c>
      <c r="AZ12" s="2" t="str">
        <f>IF(②物品入力!AT20="","",②物品入力!AT20)</f>
        <v/>
      </c>
      <c r="BA12" s="2" t="str">
        <f>IF(BB12="","",VLOOKUP(BB12,コード!$AB$2:$AC$546,2,0))</f>
        <v/>
      </c>
      <c r="BB12" s="2" t="str">
        <f>IF(②物品入力!AV20="","",②物品入力!AV20)</f>
        <v/>
      </c>
      <c r="BC12" s="2" t="str">
        <f>IF(②物品入力!AW20="","",②物品入力!AW20)</f>
        <v/>
      </c>
      <c r="BD12" s="2" t="str">
        <f>IF(②物品入力!AX20="","",②物品入力!AX20)</f>
        <v/>
      </c>
      <c r="BE12" s="2" t="str">
        <f>IF(BF12="","",VLOOKUP(BF12,コード!$AB$2:$AC$546,2,0))</f>
        <v/>
      </c>
      <c r="BF12" s="2" t="str">
        <f>IF(②物品入力!AZ20="","",②物品入力!AZ20)</f>
        <v/>
      </c>
      <c r="BG12" s="2" t="str">
        <f>IF(②物品入力!BA20="","",②物品入力!BA20)</f>
        <v/>
      </c>
      <c r="BH12" s="2" t="str">
        <f>IF(②物品入力!BB20="","",②物品入力!BB20)</f>
        <v/>
      </c>
      <c r="BI12" s="2" t="str">
        <f>IF(BJ12="","",VLOOKUP(BJ12,コード!$AB$2:$AC$546,2,0))</f>
        <v/>
      </c>
      <c r="BJ12" s="2" t="str">
        <f>IF(②物品入力!BD20="","",②物品入力!BD20)</f>
        <v/>
      </c>
      <c r="BK12" s="2" t="str">
        <f>IF(②物品入力!BE20="","",②物品入力!BE20)</f>
        <v/>
      </c>
      <c r="BL12" s="2" t="str">
        <f>IF(②物品入力!BF20="","",②物品入力!BF20)</f>
        <v/>
      </c>
      <c r="BM12" s="2" t="str">
        <f>IF(BN12="","",VLOOKUP(BN12,コード!$AB$2:$AC$546,2,0))</f>
        <v/>
      </c>
      <c r="BN12" s="2" t="str">
        <f>IF(②物品入力!BH20="","",②物品入力!BH20)</f>
        <v/>
      </c>
      <c r="BO12" s="2" t="str">
        <f>IF(②物品入力!BI20="","",②物品入力!BI20)</f>
        <v/>
      </c>
      <c r="BP12" s="2" t="str">
        <f>IF(②物品入力!BJ20="","",②物品入力!BJ20)</f>
        <v/>
      </c>
      <c r="BQ12" s="2" t="str">
        <f>IF(BR12="","",VLOOKUP(BR12,コード!$AB$2:$AC$546,2,0))</f>
        <v/>
      </c>
      <c r="BR12" s="2" t="str">
        <f>IF(②物品入力!BL20="","",②物品入力!BL20)</f>
        <v/>
      </c>
      <c r="BS12" s="2" t="str">
        <f>IF(②物品入力!BM20="","",②物品入力!BM20)</f>
        <v/>
      </c>
      <c r="BT12" s="2" t="str">
        <f>IF(②物品入力!BN20="","",②物品入力!BN20)</f>
        <v/>
      </c>
      <c r="BU12" s="2" t="str">
        <f>IF(BV12="","",VLOOKUP(BV12,コード!$AB$2:$AC$546,2,0))</f>
        <v/>
      </c>
      <c r="BV12" s="2" t="str">
        <f>IF(②物品入力!BP20="","",②物品入力!BP20)</f>
        <v/>
      </c>
      <c r="BW12" s="2" t="str">
        <f>IF(②物品入力!BQ20="","",②物品入力!BQ20)</f>
        <v/>
      </c>
      <c r="BX12" s="2" t="str">
        <f>IF(②物品入力!BR20="","",②物品入力!BR20)</f>
        <v/>
      </c>
      <c r="BY12" s="2" t="str">
        <f>IF(BZ12="","",VLOOKUP(BZ12,コード!$AB$2:$AC$546,2,0))</f>
        <v/>
      </c>
      <c r="BZ12" s="2" t="str">
        <f>IF(②物品入力!BT20="","",②物品入力!BT20)</f>
        <v/>
      </c>
      <c r="CA12" s="2" t="str">
        <f>IF(②物品入力!BU20="","",②物品入力!BU20)</f>
        <v/>
      </c>
      <c r="CB12" s="2" t="str">
        <f>IF(②物品入力!BV20="","",②物品入力!BV20)</f>
        <v/>
      </c>
      <c r="CC12" s="2" t="str">
        <f>IF(CD12="","",VLOOKUP(CD12,コード!$AB$2:$AC$546,2,0))</f>
        <v/>
      </c>
      <c r="CD12" s="2" t="str">
        <f>IF(②物品入力!BX20="","",②物品入力!BX20)</f>
        <v/>
      </c>
      <c r="CE12" s="2" t="str">
        <f>IF(②物品入力!BY20="","",②物品入力!BY20)</f>
        <v/>
      </c>
      <c r="CF12" s="2" t="str">
        <f>IF(②物品入力!BZ20="","",②物品入力!BZ20)</f>
        <v/>
      </c>
      <c r="CG12" s="2" t="str">
        <f>IF(CH12="","",VLOOKUP(CH12,コード!$AB$2:$AC$546,2,0))</f>
        <v/>
      </c>
      <c r="CH12" s="2" t="str">
        <f>IF(②物品入力!CB20="","",②物品入力!CB20)</f>
        <v/>
      </c>
      <c r="CI12" s="2" t="str">
        <f>IF(②物品入力!CC20="","",②物品入力!CC20)</f>
        <v/>
      </c>
      <c r="CJ12" s="2" t="str">
        <f>IF(②物品入力!CD20="","",②物品入力!CD20)</f>
        <v/>
      </c>
      <c r="CK12" s="2" t="str">
        <f>IF(CL12="","",VLOOKUP(CL12,コード!$AB$2:$AC$546,2,0))</f>
        <v/>
      </c>
      <c r="CL12" s="2" t="str">
        <f>IF(②物品入力!CF20="","",②物品入力!CF20)</f>
        <v/>
      </c>
      <c r="CM12" s="2" t="str">
        <f>IF(②物品入力!CG20="","",②物品入力!CG20)</f>
        <v/>
      </c>
      <c r="CN12" s="2" t="str">
        <f>IF(②物品入力!CH20="","",②物品入力!CH20)</f>
        <v/>
      </c>
      <c r="CO12" s="2" t="str">
        <f>IF(②物品入力!CI20="","",②物品入力!CI20)</f>
        <v/>
      </c>
    </row>
    <row r="13" spans="1:93" x14ac:dyDescent="0.15">
      <c r="A13" s="2" t="str">
        <f t="shared" si="3"/>
        <v/>
      </c>
      <c r="B13" s="2" t="str">
        <f>IF(H13="","",②物品入力!B21)</f>
        <v/>
      </c>
      <c r="C13" s="1" t="str">
        <f>IF(②物品入力!C21="","",②物品入力!C21)</f>
        <v/>
      </c>
      <c r="D13" s="2" t="str">
        <f>IF(②物品入力!D21="","",TEXT(②物品入力!D21,"00"))</f>
        <v/>
      </c>
      <c r="E13" s="2" t="str">
        <f>IF(②物品入力!E21="","",TEXT(②物品入力!E21,"00"))</f>
        <v/>
      </c>
      <c r="F13" s="2" t="str">
        <f>IF(②物品入力!F21="","",TEXT(②物品入力!F21,"00"))</f>
        <v/>
      </c>
      <c r="G13" s="2" t="str">
        <f>IF(AND(②物品入力!F21="",②物品入力!G21=""),"",TEXT(②物品入力!G21,"00"))</f>
        <v/>
      </c>
      <c r="H13" s="2" t="str">
        <f t="shared" si="4"/>
        <v/>
      </c>
      <c r="I13" s="2" t="str">
        <f>IF(H13="","",①施設占有者入力!$B$16)</f>
        <v/>
      </c>
      <c r="J13" s="2" t="str">
        <f>IF(H13="","",①施設占有者入力!$B$20)</f>
        <v/>
      </c>
      <c r="K13" s="2" t="str">
        <f>IF(②物品入力!H21="","",②物品入力!H21)</f>
        <v/>
      </c>
      <c r="L13" s="2" t="str">
        <f>IF(H13="","",⑤基本情報!$A$1)</f>
        <v/>
      </c>
      <c r="M13" s="2" t="str">
        <f>IF(②物品入力!I21="","",VLOOKUP(②物品入力!I21,コード!$M$2:$N$3,2,0))</f>
        <v/>
      </c>
      <c r="N13" s="2" t="str">
        <f>IF(②物品入力!L21="","",②物品入力!L21)</f>
        <v/>
      </c>
      <c r="O13" s="2" t="str">
        <f>IF(②物品入力!M21="","",②物品入力!M21)</f>
        <v/>
      </c>
      <c r="P13" s="2" t="str">
        <f>IF(②物品入力!N21="","",②物品入力!N21)</f>
        <v/>
      </c>
      <c r="Q13" s="1" t="str">
        <f>IF(②物品入力!Q21="","",②物品入力!Q21)</f>
        <v/>
      </c>
      <c r="R13" s="2" t="str">
        <f>IF(②物品入力!R21="","",TEXT(②物品入力!R21,"00"))</f>
        <v/>
      </c>
      <c r="S13" s="2" t="str">
        <f>IF(②物品入力!S21="","",TEXT(②物品入力!S21,"00"))</f>
        <v/>
      </c>
      <c r="T13" s="2" t="str">
        <f>IF(②物品入力!T21="","",TEXT(②物品入力!T21,"00"))</f>
        <v/>
      </c>
      <c r="U13" s="2" t="str">
        <f>IF(AND(②物品入力!T21="",②物品入力!U21=""),"",TEXT(②物品入力!U21,"00"))</f>
        <v/>
      </c>
      <c r="V13" s="2" t="str">
        <f t="shared" si="1"/>
        <v/>
      </c>
      <c r="W13" s="2" t="str">
        <f>IF(②物品入力!J21="","",VLOOKUP(②物品入力!J21,コード!$C$2:$F$9,2,0))</f>
        <v/>
      </c>
      <c r="X13" s="2" t="str">
        <f>IF(②物品入力!K21="","",VLOOKUP(②物品入力!K21,コード!$H$2:$L$4,2,0))</f>
        <v/>
      </c>
      <c r="Y13" s="2" t="str">
        <f>IF(②物品入力!O21="","",VLOOKUP(②物品入力!O21,コード!$C$2:$F$9,2,0))</f>
        <v/>
      </c>
      <c r="Z13" s="2" t="str">
        <f>IF(②物品入力!P21="","",VLOOKUP(②物品入力!P21,コード!$H$2:$L$4,2,0))</f>
        <v/>
      </c>
      <c r="AA13" s="2" t="str">
        <f t="shared" si="5"/>
        <v/>
      </c>
      <c r="AB13" s="2" t="str">
        <f>IF($H13="","",②物品入力!V21)</f>
        <v/>
      </c>
      <c r="AC13" s="2" t="str">
        <f>IF($H13="","",②物品入力!W21)</f>
        <v/>
      </c>
      <c r="AD13" s="2" t="str">
        <f>IF($H13="","",②物品入力!X21)</f>
        <v/>
      </c>
      <c r="AE13" s="2" t="str">
        <f>IF($H13="","",②物品入力!Y21)</f>
        <v/>
      </c>
      <c r="AF13" s="2" t="str">
        <f>IF($H13="","",②物品入力!Z21)</f>
        <v/>
      </c>
      <c r="AG13" s="2" t="str">
        <f>IF($H13="","",②物品入力!AA21)</f>
        <v/>
      </c>
      <c r="AH13" s="2" t="str">
        <f>IF($H13="","",②物品入力!AB21)</f>
        <v/>
      </c>
      <c r="AI13" s="2" t="str">
        <f>IF($H13="","",②物品入力!AC21)</f>
        <v/>
      </c>
      <c r="AJ13" s="2" t="str">
        <f>IF($H13="","",②物品入力!AD21)</f>
        <v/>
      </c>
      <c r="AK13" s="2" t="str">
        <f>IF($H13="","",②物品入力!AE21)</f>
        <v/>
      </c>
      <c r="AL13" s="2" t="str">
        <f>IF($H13="","",②物品入力!AF21)</f>
        <v/>
      </c>
      <c r="AM13" s="2" t="str">
        <f>IF(②物品入力!AG21="","",ASC(②物品入力!AG21))</f>
        <v/>
      </c>
      <c r="AN13" s="2" t="str">
        <f>IF(②物品入力!AH21="","",ASC(②物品入力!AH21))</f>
        <v/>
      </c>
      <c r="AO13" s="2" t="str">
        <f>IF(②物品入力!AI21="","",ASC(②物品入力!AI21))</f>
        <v/>
      </c>
      <c r="AP13" s="2" t="str">
        <f>IF(②物品入力!AJ21="","",②物品入力!AJ21)</f>
        <v/>
      </c>
      <c r="AQ13" s="2" t="str">
        <f>IF(②物品入力!AK21="","",②物品入力!AK21)</f>
        <v/>
      </c>
      <c r="AR13" s="2" t="str">
        <f>IF(②物品入力!AL21="","",②物品入力!AL21)</f>
        <v/>
      </c>
      <c r="AS13" s="2" t="str">
        <f>IF(②物品入力!AM21="","",②物品入力!AM21)</f>
        <v/>
      </c>
      <c r="AT13" s="2" t="str">
        <f>IF(②物品入力!AN21="","",②物品入力!AN21)</f>
        <v/>
      </c>
      <c r="AU13" s="2" t="str">
        <f>IF(②物品入力!AO21="","",②物品入力!AO21)</f>
        <v/>
      </c>
      <c r="AV13" s="2" t="str">
        <f>IF(AW13="","",VLOOKUP(AW13,コード!$AB$2:$AC$546,2,0))</f>
        <v/>
      </c>
      <c r="AW13" s="2" t="str">
        <f>IF(②物品入力!AQ21="","",②物品入力!AQ21)</f>
        <v/>
      </c>
      <c r="AX13" s="2" t="str">
        <f>IF(②物品入力!AR21="","",②物品入力!AR21)</f>
        <v/>
      </c>
      <c r="AY13" s="2" t="str">
        <f>IF(②物品入力!AS21="","",②物品入力!AS21)</f>
        <v/>
      </c>
      <c r="AZ13" s="2" t="str">
        <f>IF(②物品入力!AT21="","",②物品入力!AT21)</f>
        <v/>
      </c>
      <c r="BA13" s="2" t="str">
        <f>IF(BB13="","",VLOOKUP(BB13,コード!$AB$2:$AC$546,2,0))</f>
        <v/>
      </c>
      <c r="BB13" s="2" t="str">
        <f>IF(②物品入力!AV21="","",②物品入力!AV21)</f>
        <v/>
      </c>
      <c r="BC13" s="2" t="str">
        <f>IF(②物品入力!AW21="","",②物品入力!AW21)</f>
        <v/>
      </c>
      <c r="BD13" s="2" t="str">
        <f>IF(②物品入力!AX21="","",②物品入力!AX21)</f>
        <v/>
      </c>
      <c r="BE13" s="2" t="str">
        <f>IF(BF13="","",VLOOKUP(BF13,コード!$AB$2:$AC$546,2,0))</f>
        <v/>
      </c>
      <c r="BF13" s="2" t="str">
        <f>IF(②物品入力!AZ21="","",②物品入力!AZ21)</f>
        <v/>
      </c>
      <c r="BG13" s="2" t="str">
        <f>IF(②物品入力!BA21="","",②物品入力!BA21)</f>
        <v/>
      </c>
      <c r="BH13" s="2" t="str">
        <f>IF(②物品入力!BB21="","",②物品入力!BB21)</f>
        <v/>
      </c>
      <c r="BI13" s="2" t="str">
        <f>IF(BJ13="","",VLOOKUP(BJ13,コード!$AB$2:$AC$546,2,0))</f>
        <v/>
      </c>
      <c r="BJ13" s="2" t="str">
        <f>IF(②物品入力!BD21="","",②物品入力!BD21)</f>
        <v/>
      </c>
      <c r="BK13" s="2" t="str">
        <f>IF(②物品入力!BE21="","",②物品入力!BE21)</f>
        <v/>
      </c>
      <c r="BL13" s="2" t="str">
        <f>IF(②物品入力!BF21="","",②物品入力!BF21)</f>
        <v/>
      </c>
      <c r="BM13" s="2" t="str">
        <f>IF(BN13="","",VLOOKUP(BN13,コード!$AB$2:$AC$546,2,0))</f>
        <v/>
      </c>
      <c r="BN13" s="2" t="str">
        <f>IF(②物品入力!BH21="","",②物品入力!BH21)</f>
        <v/>
      </c>
      <c r="BO13" s="2" t="str">
        <f>IF(②物品入力!BI21="","",②物品入力!BI21)</f>
        <v/>
      </c>
      <c r="BP13" s="2" t="str">
        <f>IF(②物品入力!BJ21="","",②物品入力!BJ21)</f>
        <v/>
      </c>
      <c r="BQ13" s="2" t="str">
        <f>IF(BR13="","",VLOOKUP(BR13,コード!$AB$2:$AC$546,2,0))</f>
        <v/>
      </c>
      <c r="BR13" s="2" t="str">
        <f>IF(②物品入力!BL21="","",②物品入力!BL21)</f>
        <v/>
      </c>
      <c r="BS13" s="2" t="str">
        <f>IF(②物品入力!BM21="","",②物品入力!BM21)</f>
        <v/>
      </c>
      <c r="BT13" s="2" t="str">
        <f>IF(②物品入力!BN21="","",②物品入力!BN21)</f>
        <v/>
      </c>
      <c r="BU13" s="2" t="str">
        <f>IF(BV13="","",VLOOKUP(BV13,コード!$AB$2:$AC$546,2,0))</f>
        <v/>
      </c>
      <c r="BV13" s="2" t="str">
        <f>IF(②物品入力!BP21="","",②物品入力!BP21)</f>
        <v/>
      </c>
      <c r="BW13" s="2" t="str">
        <f>IF(②物品入力!BQ21="","",②物品入力!BQ21)</f>
        <v/>
      </c>
      <c r="BX13" s="2" t="str">
        <f>IF(②物品入力!BR21="","",②物品入力!BR21)</f>
        <v/>
      </c>
      <c r="BY13" s="2" t="str">
        <f>IF(BZ13="","",VLOOKUP(BZ13,コード!$AB$2:$AC$546,2,0))</f>
        <v/>
      </c>
      <c r="BZ13" s="2" t="str">
        <f>IF(②物品入力!BT21="","",②物品入力!BT21)</f>
        <v/>
      </c>
      <c r="CA13" s="2" t="str">
        <f>IF(②物品入力!BU21="","",②物品入力!BU21)</f>
        <v/>
      </c>
      <c r="CB13" s="2" t="str">
        <f>IF(②物品入力!BV21="","",②物品入力!BV21)</f>
        <v/>
      </c>
      <c r="CC13" s="2" t="str">
        <f>IF(CD13="","",VLOOKUP(CD13,コード!$AB$2:$AC$546,2,0))</f>
        <v/>
      </c>
      <c r="CD13" s="2" t="str">
        <f>IF(②物品入力!BX21="","",②物品入力!BX21)</f>
        <v/>
      </c>
      <c r="CE13" s="2" t="str">
        <f>IF(②物品入力!BY21="","",②物品入力!BY21)</f>
        <v/>
      </c>
      <c r="CF13" s="2" t="str">
        <f>IF(②物品入力!BZ21="","",②物品入力!BZ21)</f>
        <v/>
      </c>
      <c r="CG13" s="2" t="str">
        <f>IF(CH13="","",VLOOKUP(CH13,コード!$AB$2:$AC$546,2,0))</f>
        <v/>
      </c>
      <c r="CH13" s="2" t="str">
        <f>IF(②物品入力!CB21="","",②物品入力!CB21)</f>
        <v/>
      </c>
      <c r="CI13" s="2" t="str">
        <f>IF(②物品入力!CC21="","",②物品入力!CC21)</f>
        <v/>
      </c>
      <c r="CJ13" s="2" t="str">
        <f>IF(②物品入力!CD21="","",②物品入力!CD21)</f>
        <v/>
      </c>
      <c r="CK13" s="2" t="str">
        <f>IF(CL13="","",VLOOKUP(CL13,コード!$AB$2:$AC$546,2,0))</f>
        <v/>
      </c>
      <c r="CL13" s="2" t="str">
        <f>IF(②物品入力!CF21="","",②物品入力!CF21)</f>
        <v/>
      </c>
      <c r="CM13" s="2" t="str">
        <f>IF(②物品入力!CG21="","",②物品入力!CG21)</f>
        <v/>
      </c>
      <c r="CN13" s="2" t="str">
        <f>IF(②物品入力!CH21="","",②物品入力!CH21)</f>
        <v/>
      </c>
      <c r="CO13" s="2" t="str">
        <f>IF(②物品入力!CI21="","",②物品入力!CI21)</f>
        <v/>
      </c>
    </row>
    <row r="14" spans="1:93" x14ac:dyDescent="0.15">
      <c r="A14" s="2" t="str">
        <f t="shared" si="3"/>
        <v/>
      </c>
      <c r="B14" s="2" t="str">
        <f>IF(H14="","",②物品入力!B22)</f>
        <v/>
      </c>
      <c r="C14" s="1" t="str">
        <f>IF(②物品入力!C22="","",②物品入力!C22)</f>
        <v/>
      </c>
      <c r="D14" s="2" t="str">
        <f>IF(②物品入力!D22="","",TEXT(②物品入力!D22,"00"))</f>
        <v/>
      </c>
      <c r="E14" s="2" t="str">
        <f>IF(②物品入力!E22="","",TEXT(②物品入力!E22,"00"))</f>
        <v/>
      </c>
      <c r="F14" s="2" t="str">
        <f>IF(②物品入力!F22="","",TEXT(②物品入力!F22,"00"))</f>
        <v/>
      </c>
      <c r="G14" s="2" t="str">
        <f>IF(AND(②物品入力!F22="",②物品入力!G22=""),"",TEXT(②物品入力!G22,"00"))</f>
        <v/>
      </c>
      <c r="H14" s="2" t="str">
        <f t="shared" si="4"/>
        <v/>
      </c>
      <c r="I14" s="2" t="str">
        <f>IF(H14="","",①施設占有者入力!$B$16)</f>
        <v/>
      </c>
      <c r="J14" s="2" t="str">
        <f>IF(H14="","",①施設占有者入力!$B$20)</f>
        <v/>
      </c>
      <c r="K14" s="2" t="str">
        <f>IF(②物品入力!H22="","",②物品入力!H22)</f>
        <v/>
      </c>
      <c r="L14" s="2" t="str">
        <f>IF(H14="","",⑤基本情報!$A$1)</f>
        <v/>
      </c>
      <c r="M14" s="2" t="str">
        <f>IF(②物品入力!I22="","",VLOOKUP(②物品入力!I22,コード!$M$2:$N$3,2,0))</f>
        <v/>
      </c>
      <c r="N14" s="2" t="str">
        <f>IF(②物品入力!L22="","",②物品入力!L22)</f>
        <v/>
      </c>
      <c r="O14" s="2" t="str">
        <f>IF(②物品入力!M22="","",②物品入力!M22)</f>
        <v/>
      </c>
      <c r="P14" s="2" t="str">
        <f>IF(②物品入力!N22="","",②物品入力!N22)</f>
        <v/>
      </c>
      <c r="Q14" s="1" t="str">
        <f>IF(②物品入力!Q22="","",②物品入力!Q22)</f>
        <v/>
      </c>
      <c r="R14" s="2" t="str">
        <f>IF(②物品入力!R22="","",TEXT(②物品入力!R22,"00"))</f>
        <v/>
      </c>
      <c r="S14" s="2" t="str">
        <f>IF(②物品入力!S22="","",TEXT(②物品入力!S22,"00"))</f>
        <v/>
      </c>
      <c r="T14" s="2" t="str">
        <f>IF(②物品入力!T22="","",TEXT(②物品入力!T22,"00"))</f>
        <v/>
      </c>
      <c r="U14" s="2" t="str">
        <f>IF(AND(②物品入力!T22="",②物品入力!U22=""),"",TEXT(②物品入力!U22,"00"))</f>
        <v/>
      </c>
      <c r="V14" s="2" t="str">
        <f t="shared" si="1"/>
        <v/>
      </c>
      <c r="W14" s="2" t="str">
        <f>IF(②物品入力!J22="","",VLOOKUP(②物品入力!J22,コード!$C$2:$F$9,2,0))</f>
        <v/>
      </c>
      <c r="X14" s="2" t="str">
        <f>IF(②物品入力!K22="","",VLOOKUP(②物品入力!K22,コード!$H$2:$L$4,2,0))</f>
        <v/>
      </c>
      <c r="Y14" s="2" t="str">
        <f>IF(②物品入力!O22="","",VLOOKUP(②物品入力!O22,コード!$C$2:$F$9,2,0))</f>
        <v/>
      </c>
      <c r="Z14" s="2" t="str">
        <f>IF(②物品入力!P22="","",VLOOKUP(②物品入力!P22,コード!$H$2:$L$4,2,0))</f>
        <v/>
      </c>
      <c r="AA14" s="2" t="str">
        <f t="shared" si="5"/>
        <v/>
      </c>
      <c r="AB14" s="2" t="str">
        <f>IF($H14="","",②物品入力!V22)</f>
        <v/>
      </c>
      <c r="AC14" s="2" t="str">
        <f>IF($H14="","",②物品入力!W22)</f>
        <v/>
      </c>
      <c r="AD14" s="2" t="str">
        <f>IF($H14="","",②物品入力!X22)</f>
        <v/>
      </c>
      <c r="AE14" s="2" t="str">
        <f>IF($H14="","",②物品入力!Y22)</f>
        <v/>
      </c>
      <c r="AF14" s="2" t="str">
        <f>IF($H14="","",②物品入力!Z22)</f>
        <v/>
      </c>
      <c r="AG14" s="2" t="str">
        <f>IF($H14="","",②物品入力!AA22)</f>
        <v/>
      </c>
      <c r="AH14" s="2" t="str">
        <f>IF($H14="","",②物品入力!AB22)</f>
        <v/>
      </c>
      <c r="AI14" s="2" t="str">
        <f>IF($H14="","",②物品入力!AC22)</f>
        <v/>
      </c>
      <c r="AJ14" s="2" t="str">
        <f>IF($H14="","",②物品入力!AD22)</f>
        <v/>
      </c>
      <c r="AK14" s="2" t="str">
        <f>IF($H14="","",②物品入力!AE22)</f>
        <v/>
      </c>
      <c r="AL14" s="2" t="str">
        <f>IF($H14="","",②物品入力!AF22)</f>
        <v/>
      </c>
      <c r="AM14" s="2" t="str">
        <f>IF(②物品入力!AG22="","",ASC(②物品入力!AG22))</f>
        <v/>
      </c>
      <c r="AN14" s="2" t="str">
        <f>IF(②物品入力!AH22="","",ASC(②物品入力!AH22))</f>
        <v/>
      </c>
      <c r="AO14" s="2" t="str">
        <f>IF(②物品入力!AI22="","",ASC(②物品入力!AI22))</f>
        <v/>
      </c>
      <c r="AP14" s="2" t="str">
        <f>IF(②物品入力!AJ22="","",②物品入力!AJ22)</f>
        <v/>
      </c>
      <c r="AQ14" s="2" t="str">
        <f>IF(②物品入力!AK22="","",②物品入力!AK22)</f>
        <v/>
      </c>
      <c r="AR14" s="2" t="str">
        <f>IF(②物品入力!AL22="","",②物品入力!AL22)</f>
        <v/>
      </c>
      <c r="AS14" s="2" t="str">
        <f>IF(②物品入力!AM22="","",②物品入力!AM22)</f>
        <v/>
      </c>
      <c r="AT14" s="2" t="str">
        <f>IF(②物品入力!AN22="","",②物品入力!AN22)</f>
        <v/>
      </c>
      <c r="AU14" s="2" t="str">
        <f>IF(②物品入力!AO22="","",②物品入力!AO22)</f>
        <v/>
      </c>
      <c r="AV14" s="2" t="str">
        <f>IF(AW14="","",VLOOKUP(AW14,コード!$AB$2:$AC$546,2,0))</f>
        <v/>
      </c>
      <c r="AW14" s="2" t="str">
        <f>IF(②物品入力!AQ22="","",②物品入力!AQ22)</f>
        <v/>
      </c>
      <c r="AX14" s="2" t="str">
        <f>IF(②物品入力!AR22="","",②物品入力!AR22)</f>
        <v/>
      </c>
      <c r="AY14" s="2" t="str">
        <f>IF(②物品入力!AS22="","",②物品入力!AS22)</f>
        <v/>
      </c>
      <c r="AZ14" s="2" t="str">
        <f>IF(②物品入力!AT22="","",②物品入力!AT22)</f>
        <v/>
      </c>
      <c r="BA14" s="2" t="str">
        <f>IF(BB14="","",VLOOKUP(BB14,コード!$AB$2:$AC$546,2,0))</f>
        <v/>
      </c>
      <c r="BB14" s="2" t="str">
        <f>IF(②物品入力!AV22="","",②物品入力!AV22)</f>
        <v/>
      </c>
      <c r="BC14" s="2" t="str">
        <f>IF(②物品入力!AW22="","",②物品入力!AW22)</f>
        <v/>
      </c>
      <c r="BD14" s="2" t="str">
        <f>IF(②物品入力!AX22="","",②物品入力!AX22)</f>
        <v/>
      </c>
      <c r="BE14" s="2" t="str">
        <f>IF(BF14="","",VLOOKUP(BF14,コード!$AB$2:$AC$546,2,0))</f>
        <v/>
      </c>
      <c r="BF14" s="2" t="str">
        <f>IF(②物品入力!AZ22="","",②物品入力!AZ22)</f>
        <v/>
      </c>
      <c r="BG14" s="2" t="str">
        <f>IF(②物品入力!BA22="","",②物品入力!BA22)</f>
        <v/>
      </c>
      <c r="BH14" s="2" t="str">
        <f>IF(②物品入力!BB22="","",②物品入力!BB22)</f>
        <v/>
      </c>
      <c r="BI14" s="2" t="str">
        <f>IF(BJ14="","",VLOOKUP(BJ14,コード!$AB$2:$AC$546,2,0))</f>
        <v/>
      </c>
      <c r="BJ14" s="2" t="str">
        <f>IF(②物品入力!BD22="","",②物品入力!BD22)</f>
        <v/>
      </c>
      <c r="BK14" s="2" t="str">
        <f>IF(②物品入力!BE22="","",②物品入力!BE22)</f>
        <v/>
      </c>
      <c r="BL14" s="2" t="str">
        <f>IF(②物品入力!BF22="","",②物品入力!BF22)</f>
        <v/>
      </c>
      <c r="BM14" s="2" t="str">
        <f>IF(BN14="","",VLOOKUP(BN14,コード!$AB$2:$AC$546,2,0))</f>
        <v/>
      </c>
      <c r="BN14" s="2" t="str">
        <f>IF(②物品入力!BH22="","",②物品入力!BH22)</f>
        <v/>
      </c>
      <c r="BO14" s="2" t="str">
        <f>IF(②物品入力!BI22="","",②物品入力!BI22)</f>
        <v/>
      </c>
      <c r="BP14" s="2" t="str">
        <f>IF(②物品入力!BJ22="","",②物品入力!BJ22)</f>
        <v/>
      </c>
      <c r="BQ14" s="2" t="str">
        <f>IF(BR14="","",VLOOKUP(BR14,コード!$AB$2:$AC$546,2,0))</f>
        <v/>
      </c>
      <c r="BR14" s="2" t="str">
        <f>IF(②物品入力!BL22="","",②物品入力!BL22)</f>
        <v/>
      </c>
      <c r="BS14" s="2" t="str">
        <f>IF(②物品入力!BM22="","",②物品入力!BM22)</f>
        <v/>
      </c>
      <c r="BT14" s="2" t="str">
        <f>IF(②物品入力!BN22="","",②物品入力!BN22)</f>
        <v/>
      </c>
      <c r="BU14" s="2" t="str">
        <f>IF(BV14="","",VLOOKUP(BV14,コード!$AB$2:$AC$546,2,0))</f>
        <v/>
      </c>
      <c r="BV14" s="2" t="str">
        <f>IF(②物品入力!BP22="","",②物品入力!BP22)</f>
        <v/>
      </c>
      <c r="BW14" s="2" t="str">
        <f>IF(②物品入力!BQ22="","",②物品入力!BQ22)</f>
        <v/>
      </c>
      <c r="BX14" s="2" t="str">
        <f>IF(②物品入力!BR22="","",②物品入力!BR22)</f>
        <v/>
      </c>
      <c r="BY14" s="2" t="str">
        <f>IF(BZ14="","",VLOOKUP(BZ14,コード!$AB$2:$AC$546,2,0))</f>
        <v/>
      </c>
      <c r="BZ14" s="2" t="str">
        <f>IF(②物品入力!BT22="","",②物品入力!BT22)</f>
        <v/>
      </c>
      <c r="CA14" s="2" t="str">
        <f>IF(②物品入力!BU22="","",②物品入力!BU22)</f>
        <v/>
      </c>
      <c r="CB14" s="2" t="str">
        <f>IF(②物品入力!BV22="","",②物品入力!BV22)</f>
        <v/>
      </c>
      <c r="CC14" s="2" t="str">
        <f>IF(CD14="","",VLOOKUP(CD14,コード!$AB$2:$AC$546,2,0))</f>
        <v/>
      </c>
      <c r="CD14" s="2" t="str">
        <f>IF(②物品入力!BX22="","",②物品入力!BX22)</f>
        <v/>
      </c>
      <c r="CE14" s="2" t="str">
        <f>IF(②物品入力!BY22="","",②物品入力!BY22)</f>
        <v/>
      </c>
      <c r="CF14" s="2" t="str">
        <f>IF(②物品入力!BZ22="","",②物品入力!BZ22)</f>
        <v/>
      </c>
      <c r="CG14" s="2" t="str">
        <f>IF(CH14="","",VLOOKUP(CH14,コード!$AB$2:$AC$546,2,0))</f>
        <v/>
      </c>
      <c r="CH14" s="2" t="str">
        <f>IF(②物品入力!CB22="","",②物品入力!CB22)</f>
        <v/>
      </c>
      <c r="CI14" s="2" t="str">
        <f>IF(②物品入力!CC22="","",②物品入力!CC22)</f>
        <v/>
      </c>
      <c r="CJ14" s="2" t="str">
        <f>IF(②物品入力!CD22="","",②物品入力!CD22)</f>
        <v/>
      </c>
      <c r="CK14" s="2" t="str">
        <f>IF(CL14="","",VLOOKUP(CL14,コード!$AB$2:$AC$546,2,0))</f>
        <v/>
      </c>
      <c r="CL14" s="2" t="str">
        <f>IF(②物品入力!CF22="","",②物品入力!CF22)</f>
        <v/>
      </c>
      <c r="CM14" s="2" t="str">
        <f>IF(②物品入力!CG22="","",②物品入力!CG22)</f>
        <v/>
      </c>
      <c r="CN14" s="2" t="str">
        <f>IF(②物品入力!CH22="","",②物品入力!CH22)</f>
        <v/>
      </c>
      <c r="CO14" s="2" t="str">
        <f>IF(②物品入力!CI22="","",②物品入力!CI22)</f>
        <v/>
      </c>
    </row>
    <row r="15" spans="1:93" x14ac:dyDescent="0.15">
      <c r="A15" s="2" t="str">
        <f t="shared" si="3"/>
        <v/>
      </c>
      <c r="B15" s="2" t="str">
        <f>IF(H15="","",②物品入力!B23)</f>
        <v/>
      </c>
      <c r="C15" s="1" t="str">
        <f>IF(②物品入力!C23="","",②物品入力!C23)</f>
        <v/>
      </c>
      <c r="D15" s="2" t="str">
        <f>IF(②物品入力!D23="","",TEXT(②物品入力!D23,"00"))</f>
        <v/>
      </c>
      <c r="E15" s="2" t="str">
        <f>IF(②物品入力!E23="","",TEXT(②物品入力!E23,"00"))</f>
        <v/>
      </c>
      <c r="F15" s="2" t="str">
        <f>IF(②物品入力!F23="","",TEXT(②物品入力!F23,"00"))</f>
        <v/>
      </c>
      <c r="G15" s="2" t="str">
        <f>IF(AND(②物品入力!F23="",②物品入力!G23=""),"",TEXT(②物品入力!G23,"00"))</f>
        <v/>
      </c>
      <c r="H15" s="2" t="str">
        <f t="shared" si="4"/>
        <v/>
      </c>
      <c r="I15" s="2" t="str">
        <f>IF(H15="","",①施設占有者入力!$B$16)</f>
        <v/>
      </c>
      <c r="J15" s="2" t="str">
        <f>IF(H15="","",①施設占有者入力!$B$20)</f>
        <v/>
      </c>
      <c r="K15" s="2" t="str">
        <f>IF(②物品入力!H23="","",②物品入力!H23)</f>
        <v/>
      </c>
      <c r="L15" s="2" t="str">
        <f>IF(H15="","",⑤基本情報!$A$1)</f>
        <v/>
      </c>
      <c r="M15" s="2" t="str">
        <f>IF(②物品入力!I23="","",VLOOKUP(②物品入力!I23,コード!$M$2:$N$3,2,0))</f>
        <v/>
      </c>
      <c r="N15" s="2" t="str">
        <f>IF(②物品入力!L23="","",②物品入力!L23)</f>
        <v/>
      </c>
      <c r="O15" s="2" t="str">
        <f>IF(②物品入力!M23="","",②物品入力!M23)</f>
        <v/>
      </c>
      <c r="P15" s="2" t="str">
        <f>IF(②物品入力!N23="","",②物品入力!N23)</f>
        <v/>
      </c>
      <c r="Q15" s="1" t="str">
        <f>IF(②物品入力!Q23="","",②物品入力!Q23)</f>
        <v/>
      </c>
      <c r="R15" s="2" t="str">
        <f>IF(②物品入力!R23="","",TEXT(②物品入力!R23,"00"))</f>
        <v/>
      </c>
      <c r="S15" s="2" t="str">
        <f>IF(②物品入力!S23="","",TEXT(②物品入力!S23,"00"))</f>
        <v/>
      </c>
      <c r="T15" s="2" t="str">
        <f>IF(②物品入力!T23="","",TEXT(②物品入力!T23,"00"))</f>
        <v/>
      </c>
      <c r="U15" s="2" t="str">
        <f>IF(AND(②物品入力!T23="",②物品入力!U23=""),"",TEXT(②物品入力!U23,"00"))</f>
        <v/>
      </c>
      <c r="V15" s="2" t="str">
        <f t="shared" si="1"/>
        <v/>
      </c>
      <c r="W15" s="2" t="str">
        <f>IF(②物品入力!J23="","",VLOOKUP(②物品入力!J23,コード!$C$2:$F$9,2,0))</f>
        <v/>
      </c>
      <c r="X15" s="2" t="str">
        <f>IF(②物品入力!K23="","",VLOOKUP(②物品入力!K23,コード!$H$2:$L$4,2,0))</f>
        <v/>
      </c>
      <c r="Y15" s="2" t="str">
        <f>IF(②物品入力!O23="","",VLOOKUP(②物品入力!O23,コード!$C$2:$F$9,2,0))</f>
        <v/>
      </c>
      <c r="Z15" s="2" t="str">
        <f>IF(②物品入力!P23="","",VLOOKUP(②物品入力!P23,コード!$H$2:$L$4,2,0))</f>
        <v/>
      </c>
      <c r="AA15" s="2" t="str">
        <f t="shared" si="5"/>
        <v/>
      </c>
      <c r="AB15" s="2" t="str">
        <f>IF($H15="","",②物品入力!V23)</f>
        <v/>
      </c>
      <c r="AC15" s="2" t="str">
        <f>IF($H15="","",②物品入力!W23)</f>
        <v/>
      </c>
      <c r="AD15" s="2" t="str">
        <f>IF($H15="","",②物品入力!X23)</f>
        <v/>
      </c>
      <c r="AE15" s="2" t="str">
        <f>IF($H15="","",②物品入力!Y23)</f>
        <v/>
      </c>
      <c r="AF15" s="2" t="str">
        <f>IF($H15="","",②物品入力!Z23)</f>
        <v/>
      </c>
      <c r="AG15" s="2" t="str">
        <f>IF($H15="","",②物品入力!AA23)</f>
        <v/>
      </c>
      <c r="AH15" s="2" t="str">
        <f>IF($H15="","",②物品入力!AB23)</f>
        <v/>
      </c>
      <c r="AI15" s="2" t="str">
        <f>IF($H15="","",②物品入力!AC23)</f>
        <v/>
      </c>
      <c r="AJ15" s="2" t="str">
        <f>IF($H15="","",②物品入力!AD23)</f>
        <v/>
      </c>
      <c r="AK15" s="2" t="str">
        <f>IF($H15="","",②物品入力!AE23)</f>
        <v/>
      </c>
      <c r="AL15" s="2" t="str">
        <f>IF($H15="","",②物品入力!AF23)</f>
        <v/>
      </c>
      <c r="AM15" s="2" t="str">
        <f>IF(②物品入力!AG23="","",ASC(②物品入力!AG23))</f>
        <v/>
      </c>
      <c r="AN15" s="2" t="str">
        <f>IF(②物品入力!AH23="","",ASC(②物品入力!AH23))</f>
        <v/>
      </c>
      <c r="AO15" s="2" t="str">
        <f>IF(②物品入力!AI23="","",ASC(②物品入力!AI23))</f>
        <v/>
      </c>
      <c r="AP15" s="2" t="str">
        <f>IF(②物品入力!AJ23="","",②物品入力!AJ23)</f>
        <v/>
      </c>
      <c r="AQ15" s="2" t="str">
        <f>IF(②物品入力!AK23="","",②物品入力!AK23)</f>
        <v/>
      </c>
      <c r="AR15" s="2" t="str">
        <f>IF(②物品入力!AL23="","",②物品入力!AL23)</f>
        <v/>
      </c>
      <c r="AS15" s="2" t="str">
        <f>IF(②物品入力!AM23="","",②物品入力!AM23)</f>
        <v/>
      </c>
      <c r="AT15" s="2" t="str">
        <f>IF(②物品入力!AN23="","",②物品入力!AN23)</f>
        <v/>
      </c>
      <c r="AU15" s="2" t="str">
        <f>IF(②物品入力!AO23="","",②物品入力!AO23)</f>
        <v/>
      </c>
      <c r="AV15" s="2" t="str">
        <f>IF(AW15="","",VLOOKUP(AW15,コード!$AB$2:$AC$546,2,0))</f>
        <v/>
      </c>
      <c r="AW15" s="2" t="str">
        <f>IF(②物品入力!AQ23="","",②物品入力!AQ23)</f>
        <v/>
      </c>
      <c r="AX15" s="2" t="str">
        <f>IF(②物品入力!AR23="","",②物品入力!AR23)</f>
        <v/>
      </c>
      <c r="AY15" s="2" t="str">
        <f>IF(②物品入力!AS23="","",②物品入力!AS23)</f>
        <v/>
      </c>
      <c r="AZ15" s="2" t="str">
        <f>IF(②物品入力!AT23="","",②物品入力!AT23)</f>
        <v/>
      </c>
      <c r="BA15" s="2" t="str">
        <f>IF(BB15="","",VLOOKUP(BB15,コード!$AB$2:$AC$546,2,0))</f>
        <v/>
      </c>
      <c r="BB15" s="2" t="str">
        <f>IF(②物品入力!AV23="","",②物品入力!AV23)</f>
        <v/>
      </c>
      <c r="BC15" s="2" t="str">
        <f>IF(②物品入力!AW23="","",②物品入力!AW23)</f>
        <v/>
      </c>
      <c r="BD15" s="2" t="str">
        <f>IF(②物品入力!AX23="","",②物品入力!AX23)</f>
        <v/>
      </c>
      <c r="BE15" s="2" t="str">
        <f>IF(BF15="","",VLOOKUP(BF15,コード!$AB$2:$AC$546,2,0))</f>
        <v/>
      </c>
      <c r="BF15" s="2" t="str">
        <f>IF(②物品入力!AZ23="","",②物品入力!AZ23)</f>
        <v/>
      </c>
      <c r="BG15" s="2" t="str">
        <f>IF(②物品入力!BA23="","",②物品入力!BA23)</f>
        <v/>
      </c>
      <c r="BH15" s="2" t="str">
        <f>IF(②物品入力!BB23="","",②物品入力!BB23)</f>
        <v/>
      </c>
      <c r="BI15" s="2" t="str">
        <f>IF(BJ15="","",VLOOKUP(BJ15,コード!$AB$2:$AC$546,2,0))</f>
        <v/>
      </c>
      <c r="BJ15" s="2" t="str">
        <f>IF(②物品入力!BD23="","",②物品入力!BD23)</f>
        <v/>
      </c>
      <c r="BK15" s="2" t="str">
        <f>IF(②物品入力!BE23="","",②物品入力!BE23)</f>
        <v/>
      </c>
      <c r="BL15" s="2" t="str">
        <f>IF(②物品入力!BF23="","",②物品入力!BF23)</f>
        <v/>
      </c>
      <c r="BM15" s="2" t="str">
        <f>IF(BN15="","",VLOOKUP(BN15,コード!$AB$2:$AC$546,2,0))</f>
        <v/>
      </c>
      <c r="BN15" s="2" t="str">
        <f>IF(②物品入力!BH23="","",②物品入力!BH23)</f>
        <v/>
      </c>
      <c r="BO15" s="2" t="str">
        <f>IF(②物品入力!BI23="","",②物品入力!BI23)</f>
        <v/>
      </c>
      <c r="BP15" s="2" t="str">
        <f>IF(②物品入力!BJ23="","",②物品入力!BJ23)</f>
        <v/>
      </c>
      <c r="BQ15" s="2" t="str">
        <f>IF(BR15="","",VLOOKUP(BR15,コード!$AB$2:$AC$546,2,0))</f>
        <v/>
      </c>
      <c r="BR15" s="2" t="str">
        <f>IF(②物品入力!BL23="","",②物品入力!BL23)</f>
        <v/>
      </c>
      <c r="BS15" s="2" t="str">
        <f>IF(②物品入力!BM23="","",②物品入力!BM23)</f>
        <v/>
      </c>
      <c r="BT15" s="2" t="str">
        <f>IF(②物品入力!BN23="","",②物品入力!BN23)</f>
        <v/>
      </c>
      <c r="BU15" s="2" t="str">
        <f>IF(BV15="","",VLOOKUP(BV15,コード!$AB$2:$AC$546,2,0))</f>
        <v/>
      </c>
      <c r="BV15" s="2" t="str">
        <f>IF(②物品入力!BP23="","",②物品入力!BP23)</f>
        <v/>
      </c>
      <c r="BW15" s="2" t="str">
        <f>IF(②物品入力!BQ23="","",②物品入力!BQ23)</f>
        <v/>
      </c>
      <c r="BX15" s="2" t="str">
        <f>IF(②物品入力!BR23="","",②物品入力!BR23)</f>
        <v/>
      </c>
      <c r="BY15" s="2" t="str">
        <f>IF(BZ15="","",VLOOKUP(BZ15,コード!$AB$2:$AC$546,2,0))</f>
        <v/>
      </c>
      <c r="BZ15" s="2" t="str">
        <f>IF(②物品入力!BT23="","",②物品入力!BT23)</f>
        <v/>
      </c>
      <c r="CA15" s="2" t="str">
        <f>IF(②物品入力!BU23="","",②物品入力!BU23)</f>
        <v/>
      </c>
      <c r="CB15" s="2" t="str">
        <f>IF(②物品入力!BV23="","",②物品入力!BV23)</f>
        <v/>
      </c>
      <c r="CC15" s="2" t="str">
        <f>IF(CD15="","",VLOOKUP(CD15,コード!$AB$2:$AC$546,2,0))</f>
        <v/>
      </c>
      <c r="CD15" s="2" t="str">
        <f>IF(②物品入力!BX23="","",②物品入力!BX23)</f>
        <v/>
      </c>
      <c r="CE15" s="2" t="str">
        <f>IF(②物品入力!BY23="","",②物品入力!BY23)</f>
        <v/>
      </c>
      <c r="CF15" s="2" t="str">
        <f>IF(②物品入力!BZ23="","",②物品入力!BZ23)</f>
        <v/>
      </c>
      <c r="CG15" s="2" t="str">
        <f>IF(CH15="","",VLOOKUP(CH15,コード!$AB$2:$AC$546,2,0))</f>
        <v/>
      </c>
      <c r="CH15" s="2" t="str">
        <f>IF(②物品入力!CB23="","",②物品入力!CB23)</f>
        <v/>
      </c>
      <c r="CI15" s="2" t="str">
        <f>IF(②物品入力!CC23="","",②物品入力!CC23)</f>
        <v/>
      </c>
      <c r="CJ15" s="2" t="str">
        <f>IF(②物品入力!CD23="","",②物品入力!CD23)</f>
        <v/>
      </c>
      <c r="CK15" s="2" t="str">
        <f>IF(CL15="","",VLOOKUP(CL15,コード!$AB$2:$AC$546,2,0))</f>
        <v/>
      </c>
      <c r="CL15" s="2" t="str">
        <f>IF(②物品入力!CF23="","",②物品入力!CF23)</f>
        <v/>
      </c>
      <c r="CM15" s="2" t="str">
        <f>IF(②物品入力!CG23="","",②物品入力!CG23)</f>
        <v/>
      </c>
      <c r="CN15" s="2" t="str">
        <f>IF(②物品入力!CH23="","",②物品入力!CH23)</f>
        <v/>
      </c>
      <c r="CO15" s="2" t="str">
        <f>IF(②物品入力!CI23="","",②物品入力!CI23)</f>
        <v/>
      </c>
    </row>
    <row r="16" spans="1:93" x14ac:dyDescent="0.15">
      <c r="A16" s="2" t="str">
        <f t="shared" si="3"/>
        <v/>
      </c>
      <c r="B16" s="2" t="str">
        <f>IF(H16="","",②物品入力!B24)</f>
        <v/>
      </c>
      <c r="C16" s="1" t="str">
        <f>IF(②物品入力!C24="","",②物品入力!C24)</f>
        <v/>
      </c>
      <c r="D16" s="2" t="str">
        <f>IF(②物品入力!D24="","",TEXT(②物品入力!D24,"00"))</f>
        <v/>
      </c>
      <c r="E16" s="2" t="str">
        <f>IF(②物品入力!E24="","",TEXT(②物品入力!E24,"00"))</f>
        <v/>
      </c>
      <c r="F16" s="2" t="str">
        <f>IF(②物品入力!F24="","",TEXT(②物品入力!F24,"00"))</f>
        <v/>
      </c>
      <c r="G16" s="2" t="str">
        <f>IF(AND(②物品入力!F24="",②物品入力!G24=""),"",TEXT(②物品入力!G24,"00"))</f>
        <v/>
      </c>
      <c r="H16" s="2" t="str">
        <f t="shared" si="4"/>
        <v/>
      </c>
      <c r="I16" s="2" t="str">
        <f>IF(H16="","",①施設占有者入力!$B$16)</f>
        <v/>
      </c>
      <c r="J16" s="2" t="str">
        <f>IF(H16="","",①施設占有者入力!$B$20)</f>
        <v/>
      </c>
      <c r="K16" s="2" t="str">
        <f>IF(②物品入力!H24="","",②物品入力!H24)</f>
        <v/>
      </c>
      <c r="L16" s="2" t="str">
        <f>IF(H16="","",⑤基本情報!$A$1)</f>
        <v/>
      </c>
      <c r="M16" s="2" t="str">
        <f>IF(②物品入力!I24="","",VLOOKUP(②物品入力!I24,コード!$M$2:$N$3,2,0))</f>
        <v/>
      </c>
      <c r="N16" s="2" t="str">
        <f>IF(②物品入力!L24="","",②物品入力!L24)</f>
        <v/>
      </c>
      <c r="O16" s="2" t="str">
        <f>IF(②物品入力!M24="","",②物品入力!M24)</f>
        <v/>
      </c>
      <c r="P16" s="2" t="str">
        <f>IF(②物品入力!N24="","",②物品入力!N24)</f>
        <v/>
      </c>
      <c r="Q16" s="1" t="str">
        <f>IF(②物品入力!Q24="","",②物品入力!Q24)</f>
        <v/>
      </c>
      <c r="R16" s="2" t="str">
        <f>IF(②物品入力!R24="","",TEXT(②物品入力!R24,"00"))</f>
        <v/>
      </c>
      <c r="S16" s="2" t="str">
        <f>IF(②物品入力!S24="","",TEXT(②物品入力!S24,"00"))</f>
        <v/>
      </c>
      <c r="T16" s="2" t="str">
        <f>IF(②物品入力!T24="","",TEXT(②物品入力!T24,"00"))</f>
        <v/>
      </c>
      <c r="U16" s="2" t="str">
        <f>IF(AND(②物品入力!T24="",②物品入力!U24=""),"",TEXT(②物品入力!U24,"00"))</f>
        <v/>
      </c>
      <c r="V16" s="2" t="str">
        <f t="shared" si="1"/>
        <v/>
      </c>
      <c r="W16" s="2" t="str">
        <f>IF(②物品入力!J24="","",VLOOKUP(②物品入力!J24,コード!$C$2:$F$9,2,0))</f>
        <v/>
      </c>
      <c r="X16" s="2" t="str">
        <f>IF(②物品入力!K24="","",VLOOKUP(②物品入力!K24,コード!$H$2:$L$4,2,0))</f>
        <v/>
      </c>
      <c r="Y16" s="2" t="str">
        <f>IF(②物品入力!O24="","",VLOOKUP(②物品入力!O24,コード!$C$2:$F$9,2,0))</f>
        <v/>
      </c>
      <c r="Z16" s="2" t="str">
        <f>IF(②物品入力!P24="","",VLOOKUP(②物品入力!P24,コード!$H$2:$L$4,2,0))</f>
        <v/>
      </c>
      <c r="AA16" s="2" t="str">
        <f t="shared" si="5"/>
        <v/>
      </c>
      <c r="AB16" s="2" t="str">
        <f>IF($H16="","",②物品入力!V24)</f>
        <v/>
      </c>
      <c r="AC16" s="2" t="str">
        <f>IF($H16="","",②物品入力!W24)</f>
        <v/>
      </c>
      <c r="AD16" s="2" t="str">
        <f>IF($H16="","",②物品入力!X24)</f>
        <v/>
      </c>
      <c r="AE16" s="2" t="str">
        <f>IF($H16="","",②物品入力!Y24)</f>
        <v/>
      </c>
      <c r="AF16" s="2" t="str">
        <f>IF($H16="","",②物品入力!Z24)</f>
        <v/>
      </c>
      <c r="AG16" s="2" t="str">
        <f>IF($H16="","",②物品入力!AA24)</f>
        <v/>
      </c>
      <c r="AH16" s="2" t="str">
        <f>IF($H16="","",②物品入力!AB24)</f>
        <v/>
      </c>
      <c r="AI16" s="2" t="str">
        <f>IF($H16="","",②物品入力!AC24)</f>
        <v/>
      </c>
      <c r="AJ16" s="2" t="str">
        <f>IF($H16="","",②物品入力!AD24)</f>
        <v/>
      </c>
      <c r="AK16" s="2" t="str">
        <f>IF($H16="","",②物品入力!AE24)</f>
        <v/>
      </c>
      <c r="AL16" s="2" t="str">
        <f>IF($H16="","",②物品入力!AF24)</f>
        <v/>
      </c>
      <c r="AM16" s="2" t="str">
        <f>IF(②物品入力!AG24="","",ASC(②物品入力!AG24))</f>
        <v/>
      </c>
      <c r="AN16" s="2" t="str">
        <f>IF(②物品入力!AH24="","",ASC(②物品入力!AH24))</f>
        <v/>
      </c>
      <c r="AO16" s="2" t="str">
        <f>IF(②物品入力!AI24="","",ASC(②物品入力!AI24))</f>
        <v/>
      </c>
      <c r="AP16" s="2" t="str">
        <f>IF(②物品入力!AJ24="","",②物品入力!AJ24)</f>
        <v/>
      </c>
      <c r="AQ16" s="2" t="str">
        <f>IF(②物品入力!AK24="","",②物品入力!AK24)</f>
        <v/>
      </c>
      <c r="AR16" s="2" t="str">
        <f>IF(②物品入力!AL24="","",②物品入力!AL24)</f>
        <v/>
      </c>
      <c r="AS16" s="2" t="str">
        <f>IF(②物品入力!AM24="","",②物品入力!AM24)</f>
        <v/>
      </c>
      <c r="AT16" s="2" t="str">
        <f>IF(②物品入力!AN24="","",②物品入力!AN24)</f>
        <v/>
      </c>
      <c r="AU16" s="2" t="str">
        <f>IF(②物品入力!AO24="","",②物品入力!AO24)</f>
        <v/>
      </c>
      <c r="AV16" s="2" t="str">
        <f>IF(AW16="","",VLOOKUP(AW16,コード!$AB$2:$AC$546,2,0))</f>
        <v/>
      </c>
      <c r="AW16" s="2" t="str">
        <f>IF(②物品入力!AQ24="","",②物品入力!AQ24)</f>
        <v/>
      </c>
      <c r="AX16" s="2" t="str">
        <f>IF(②物品入力!AR24="","",②物品入力!AR24)</f>
        <v/>
      </c>
      <c r="AY16" s="2" t="str">
        <f>IF(②物品入力!AS24="","",②物品入力!AS24)</f>
        <v/>
      </c>
      <c r="AZ16" s="2" t="str">
        <f>IF(②物品入力!AT24="","",②物品入力!AT24)</f>
        <v/>
      </c>
      <c r="BA16" s="2" t="str">
        <f>IF(BB16="","",VLOOKUP(BB16,コード!$AB$2:$AC$546,2,0))</f>
        <v/>
      </c>
      <c r="BB16" s="2" t="str">
        <f>IF(②物品入力!AV24="","",②物品入力!AV24)</f>
        <v/>
      </c>
      <c r="BC16" s="2" t="str">
        <f>IF(②物品入力!AW24="","",②物品入力!AW24)</f>
        <v/>
      </c>
      <c r="BD16" s="2" t="str">
        <f>IF(②物品入力!AX24="","",②物品入力!AX24)</f>
        <v/>
      </c>
      <c r="BE16" s="2" t="str">
        <f>IF(BF16="","",VLOOKUP(BF16,コード!$AB$2:$AC$546,2,0))</f>
        <v/>
      </c>
      <c r="BF16" s="2" t="str">
        <f>IF(②物品入力!AZ24="","",②物品入力!AZ24)</f>
        <v/>
      </c>
      <c r="BG16" s="2" t="str">
        <f>IF(②物品入力!BA24="","",②物品入力!BA24)</f>
        <v/>
      </c>
      <c r="BH16" s="2" t="str">
        <f>IF(②物品入力!BB24="","",②物品入力!BB24)</f>
        <v/>
      </c>
      <c r="BI16" s="2" t="str">
        <f>IF(BJ16="","",VLOOKUP(BJ16,コード!$AB$2:$AC$546,2,0))</f>
        <v/>
      </c>
      <c r="BJ16" s="2" t="str">
        <f>IF(②物品入力!BD24="","",②物品入力!BD24)</f>
        <v/>
      </c>
      <c r="BK16" s="2" t="str">
        <f>IF(②物品入力!BE24="","",②物品入力!BE24)</f>
        <v/>
      </c>
      <c r="BL16" s="2" t="str">
        <f>IF(②物品入力!BF24="","",②物品入力!BF24)</f>
        <v/>
      </c>
      <c r="BM16" s="2" t="str">
        <f>IF(BN16="","",VLOOKUP(BN16,コード!$AB$2:$AC$546,2,0))</f>
        <v/>
      </c>
      <c r="BN16" s="2" t="str">
        <f>IF(②物品入力!BH24="","",②物品入力!BH24)</f>
        <v/>
      </c>
      <c r="BO16" s="2" t="str">
        <f>IF(②物品入力!BI24="","",②物品入力!BI24)</f>
        <v/>
      </c>
      <c r="BP16" s="2" t="str">
        <f>IF(②物品入力!BJ24="","",②物品入力!BJ24)</f>
        <v/>
      </c>
      <c r="BQ16" s="2" t="str">
        <f>IF(BR16="","",VLOOKUP(BR16,コード!$AB$2:$AC$546,2,0))</f>
        <v/>
      </c>
      <c r="BR16" s="2" t="str">
        <f>IF(②物品入力!BL24="","",②物品入力!BL24)</f>
        <v/>
      </c>
      <c r="BS16" s="2" t="str">
        <f>IF(②物品入力!BM24="","",②物品入力!BM24)</f>
        <v/>
      </c>
      <c r="BT16" s="2" t="str">
        <f>IF(②物品入力!BN24="","",②物品入力!BN24)</f>
        <v/>
      </c>
      <c r="BU16" s="2" t="str">
        <f>IF(BV16="","",VLOOKUP(BV16,コード!$AB$2:$AC$546,2,0))</f>
        <v/>
      </c>
      <c r="BV16" s="2" t="str">
        <f>IF(②物品入力!BP24="","",②物品入力!BP24)</f>
        <v/>
      </c>
      <c r="BW16" s="2" t="str">
        <f>IF(②物品入力!BQ24="","",②物品入力!BQ24)</f>
        <v/>
      </c>
      <c r="BX16" s="2" t="str">
        <f>IF(②物品入力!BR24="","",②物品入力!BR24)</f>
        <v/>
      </c>
      <c r="BY16" s="2" t="str">
        <f>IF(BZ16="","",VLOOKUP(BZ16,コード!$AB$2:$AC$546,2,0))</f>
        <v/>
      </c>
      <c r="BZ16" s="2" t="str">
        <f>IF(②物品入力!BT24="","",②物品入力!BT24)</f>
        <v/>
      </c>
      <c r="CA16" s="2" t="str">
        <f>IF(②物品入力!BU24="","",②物品入力!BU24)</f>
        <v/>
      </c>
      <c r="CB16" s="2" t="str">
        <f>IF(②物品入力!BV24="","",②物品入力!BV24)</f>
        <v/>
      </c>
      <c r="CC16" s="2" t="str">
        <f>IF(CD16="","",VLOOKUP(CD16,コード!$AB$2:$AC$546,2,0))</f>
        <v/>
      </c>
      <c r="CD16" s="2" t="str">
        <f>IF(②物品入力!BX24="","",②物品入力!BX24)</f>
        <v/>
      </c>
      <c r="CE16" s="2" t="str">
        <f>IF(②物品入力!BY24="","",②物品入力!BY24)</f>
        <v/>
      </c>
      <c r="CF16" s="2" t="str">
        <f>IF(②物品入力!BZ24="","",②物品入力!BZ24)</f>
        <v/>
      </c>
      <c r="CG16" s="2" t="str">
        <f>IF(CH16="","",VLOOKUP(CH16,コード!$AB$2:$AC$546,2,0))</f>
        <v/>
      </c>
      <c r="CH16" s="2" t="str">
        <f>IF(②物品入力!CB24="","",②物品入力!CB24)</f>
        <v/>
      </c>
      <c r="CI16" s="2" t="str">
        <f>IF(②物品入力!CC24="","",②物品入力!CC24)</f>
        <v/>
      </c>
      <c r="CJ16" s="2" t="str">
        <f>IF(②物品入力!CD24="","",②物品入力!CD24)</f>
        <v/>
      </c>
      <c r="CK16" s="2" t="str">
        <f>IF(CL16="","",VLOOKUP(CL16,コード!$AB$2:$AC$546,2,0))</f>
        <v/>
      </c>
      <c r="CL16" s="2" t="str">
        <f>IF(②物品入力!CF24="","",②物品入力!CF24)</f>
        <v/>
      </c>
      <c r="CM16" s="2" t="str">
        <f>IF(②物品入力!CG24="","",②物品入力!CG24)</f>
        <v/>
      </c>
      <c r="CN16" s="2" t="str">
        <f>IF(②物品入力!CH24="","",②物品入力!CH24)</f>
        <v/>
      </c>
      <c r="CO16" s="2" t="str">
        <f>IF(②物品入力!CI24="","",②物品入力!CI24)</f>
        <v/>
      </c>
    </row>
    <row r="17" spans="1:93" x14ac:dyDescent="0.15">
      <c r="A17" s="2" t="str">
        <f t="shared" si="3"/>
        <v/>
      </c>
      <c r="B17" s="2" t="str">
        <f>IF(H17="","",②物品入力!B25)</f>
        <v/>
      </c>
      <c r="C17" s="1" t="str">
        <f>IF(②物品入力!C25="","",②物品入力!C25)</f>
        <v/>
      </c>
      <c r="D17" s="2" t="str">
        <f>IF(②物品入力!D25="","",TEXT(②物品入力!D25,"00"))</f>
        <v/>
      </c>
      <c r="E17" s="2" t="str">
        <f>IF(②物品入力!E25="","",TEXT(②物品入力!E25,"00"))</f>
        <v/>
      </c>
      <c r="F17" s="2" t="str">
        <f>IF(②物品入力!F25="","",TEXT(②物品入力!F25,"00"))</f>
        <v/>
      </c>
      <c r="G17" s="2" t="str">
        <f>IF(AND(②物品入力!F25="",②物品入力!G25=""),"",TEXT(②物品入力!G25,"00"))</f>
        <v/>
      </c>
      <c r="H17" s="2" t="str">
        <f t="shared" si="4"/>
        <v/>
      </c>
      <c r="I17" s="2" t="str">
        <f>IF(H17="","",①施設占有者入力!$B$16)</f>
        <v/>
      </c>
      <c r="J17" s="2" t="str">
        <f>IF(H17="","",①施設占有者入力!$B$20)</f>
        <v/>
      </c>
      <c r="K17" s="2" t="str">
        <f>IF(②物品入力!H25="","",②物品入力!H25)</f>
        <v/>
      </c>
      <c r="L17" s="2" t="str">
        <f>IF(H17="","",⑤基本情報!$A$1)</f>
        <v/>
      </c>
      <c r="M17" s="2" t="str">
        <f>IF(②物品入力!I25="","",VLOOKUP(②物品入力!I25,コード!$M$2:$N$3,2,0))</f>
        <v/>
      </c>
      <c r="N17" s="2" t="str">
        <f>IF(②物品入力!L25="","",②物品入力!L25)</f>
        <v/>
      </c>
      <c r="O17" s="2" t="str">
        <f>IF(②物品入力!M25="","",②物品入力!M25)</f>
        <v/>
      </c>
      <c r="P17" s="2" t="str">
        <f>IF(②物品入力!N25="","",②物品入力!N25)</f>
        <v/>
      </c>
      <c r="Q17" s="1" t="str">
        <f>IF(②物品入力!Q25="","",②物品入力!Q25)</f>
        <v/>
      </c>
      <c r="R17" s="2" t="str">
        <f>IF(②物品入力!R25="","",TEXT(②物品入力!R25,"00"))</f>
        <v/>
      </c>
      <c r="S17" s="2" t="str">
        <f>IF(②物品入力!S25="","",TEXT(②物品入力!S25,"00"))</f>
        <v/>
      </c>
      <c r="T17" s="2" t="str">
        <f>IF(②物品入力!T25="","",TEXT(②物品入力!T25,"00"))</f>
        <v/>
      </c>
      <c r="U17" s="2" t="str">
        <f>IF(AND(②物品入力!T25="",②物品入力!U25=""),"",TEXT(②物品入力!U25,"00"))</f>
        <v/>
      </c>
      <c r="V17" s="2" t="str">
        <f t="shared" si="1"/>
        <v/>
      </c>
      <c r="W17" s="2" t="str">
        <f>IF(②物品入力!J25="","",VLOOKUP(②物品入力!J25,コード!$C$2:$F$9,2,0))</f>
        <v/>
      </c>
      <c r="X17" s="2" t="str">
        <f>IF(②物品入力!K25="","",VLOOKUP(②物品入力!K25,コード!$H$2:$L$4,2,0))</f>
        <v/>
      </c>
      <c r="Y17" s="2" t="str">
        <f>IF(②物品入力!O25="","",VLOOKUP(②物品入力!O25,コード!$C$2:$F$9,2,0))</f>
        <v/>
      </c>
      <c r="Z17" s="2" t="str">
        <f>IF(②物品入力!P25="","",VLOOKUP(②物品入力!P25,コード!$H$2:$L$4,2,0))</f>
        <v/>
      </c>
      <c r="AA17" s="2" t="str">
        <f t="shared" si="5"/>
        <v/>
      </c>
      <c r="AB17" s="2" t="str">
        <f>IF($H17="","",②物品入力!V25)</f>
        <v/>
      </c>
      <c r="AC17" s="2" t="str">
        <f>IF($H17="","",②物品入力!W25)</f>
        <v/>
      </c>
      <c r="AD17" s="2" t="str">
        <f>IF($H17="","",②物品入力!X25)</f>
        <v/>
      </c>
      <c r="AE17" s="2" t="str">
        <f>IF($H17="","",②物品入力!Y25)</f>
        <v/>
      </c>
      <c r="AF17" s="2" t="str">
        <f>IF($H17="","",②物品入力!Z25)</f>
        <v/>
      </c>
      <c r="AG17" s="2" t="str">
        <f>IF($H17="","",②物品入力!AA25)</f>
        <v/>
      </c>
      <c r="AH17" s="2" t="str">
        <f>IF($H17="","",②物品入力!AB25)</f>
        <v/>
      </c>
      <c r="AI17" s="2" t="str">
        <f>IF($H17="","",②物品入力!AC25)</f>
        <v/>
      </c>
      <c r="AJ17" s="2" t="str">
        <f>IF($H17="","",②物品入力!AD25)</f>
        <v/>
      </c>
      <c r="AK17" s="2" t="str">
        <f>IF($H17="","",②物品入力!AE25)</f>
        <v/>
      </c>
      <c r="AL17" s="2" t="str">
        <f>IF($H17="","",②物品入力!AF25)</f>
        <v/>
      </c>
      <c r="AM17" s="2" t="str">
        <f>IF(②物品入力!AG25="","",ASC(②物品入力!AG25))</f>
        <v/>
      </c>
      <c r="AN17" s="2" t="str">
        <f>IF(②物品入力!AH25="","",ASC(②物品入力!AH25))</f>
        <v/>
      </c>
      <c r="AO17" s="2" t="str">
        <f>IF(②物品入力!AI25="","",ASC(②物品入力!AI25))</f>
        <v/>
      </c>
      <c r="AP17" s="2" t="str">
        <f>IF(②物品入力!AJ25="","",②物品入力!AJ25)</f>
        <v/>
      </c>
      <c r="AQ17" s="2" t="str">
        <f>IF(②物品入力!AK25="","",②物品入力!AK25)</f>
        <v/>
      </c>
      <c r="AR17" s="2" t="str">
        <f>IF(②物品入力!AL25="","",②物品入力!AL25)</f>
        <v/>
      </c>
      <c r="AS17" s="2" t="str">
        <f>IF(②物品入力!AM25="","",②物品入力!AM25)</f>
        <v/>
      </c>
      <c r="AT17" s="2" t="str">
        <f>IF(②物品入力!AN25="","",②物品入力!AN25)</f>
        <v/>
      </c>
      <c r="AU17" s="2" t="str">
        <f>IF(②物品入力!AO25="","",②物品入力!AO25)</f>
        <v/>
      </c>
      <c r="AV17" s="2" t="str">
        <f>IF(AW17="","",VLOOKUP(AW17,コード!$AB$2:$AC$546,2,0))</f>
        <v/>
      </c>
      <c r="AW17" s="2" t="str">
        <f>IF(②物品入力!AQ25="","",②物品入力!AQ25)</f>
        <v/>
      </c>
      <c r="AX17" s="2" t="str">
        <f>IF(②物品入力!AR25="","",②物品入力!AR25)</f>
        <v/>
      </c>
      <c r="AY17" s="2" t="str">
        <f>IF(②物品入力!AS25="","",②物品入力!AS25)</f>
        <v/>
      </c>
      <c r="AZ17" s="2" t="str">
        <f>IF(②物品入力!AT25="","",②物品入力!AT25)</f>
        <v/>
      </c>
      <c r="BA17" s="2" t="str">
        <f>IF(BB17="","",VLOOKUP(BB17,コード!$AB$2:$AC$546,2,0))</f>
        <v/>
      </c>
      <c r="BB17" s="2" t="str">
        <f>IF(②物品入力!AV25="","",②物品入力!AV25)</f>
        <v/>
      </c>
      <c r="BC17" s="2" t="str">
        <f>IF(②物品入力!AW25="","",②物品入力!AW25)</f>
        <v/>
      </c>
      <c r="BD17" s="2" t="str">
        <f>IF(②物品入力!AX25="","",②物品入力!AX25)</f>
        <v/>
      </c>
      <c r="BE17" s="2" t="str">
        <f>IF(BF17="","",VLOOKUP(BF17,コード!$AB$2:$AC$546,2,0))</f>
        <v/>
      </c>
      <c r="BF17" s="2" t="str">
        <f>IF(②物品入力!AZ25="","",②物品入力!AZ25)</f>
        <v/>
      </c>
      <c r="BG17" s="2" t="str">
        <f>IF(②物品入力!BA25="","",②物品入力!BA25)</f>
        <v/>
      </c>
      <c r="BH17" s="2" t="str">
        <f>IF(②物品入力!BB25="","",②物品入力!BB25)</f>
        <v/>
      </c>
      <c r="BI17" s="2" t="str">
        <f>IF(BJ17="","",VLOOKUP(BJ17,コード!$AB$2:$AC$546,2,0))</f>
        <v/>
      </c>
      <c r="BJ17" s="2" t="str">
        <f>IF(②物品入力!BD25="","",②物品入力!BD25)</f>
        <v/>
      </c>
      <c r="BK17" s="2" t="str">
        <f>IF(②物品入力!BE25="","",②物品入力!BE25)</f>
        <v/>
      </c>
      <c r="BL17" s="2" t="str">
        <f>IF(②物品入力!BF25="","",②物品入力!BF25)</f>
        <v/>
      </c>
      <c r="BM17" s="2" t="str">
        <f>IF(BN17="","",VLOOKUP(BN17,コード!$AB$2:$AC$546,2,0))</f>
        <v/>
      </c>
      <c r="BN17" s="2" t="str">
        <f>IF(②物品入力!BH25="","",②物品入力!BH25)</f>
        <v/>
      </c>
      <c r="BO17" s="2" t="str">
        <f>IF(②物品入力!BI25="","",②物品入力!BI25)</f>
        <v/>
      </c>
      <c r="BP17" s="2" t="str">
        <f>IF(②物品入力!BJ25="","",②物品入力!BJ25)</f>
        <v/>
      </c>
      <c r="BQ17" s="2" t="str">
        <f>IF(BR17="","",VLOOKUP(BR17,コード!$AB$2:$AC$546,2,0))</f>
        <v/>
      </c>
      <c r="BR17" s="2" t="str">
        <f>IF(②物品入力!BL25="","",②物品入力!BL25)</f>
        <v/>
      </c>
      <c r="BS17" s="2" t="str">
        <f>IF(②物品入力!BM25="","",②物品入力!BM25)</f>
        <v/>
      </c>
      <c r="BT17" s="2" t="str">
        <f>IF(②物品入力!BN25="","",②物品入力!BN25)</f>
        <v/>
      </c>
      <c r="BU17" s="2" t="str">
        <f>IF(BV17="","",VLOOKUP(BV17,コード!$AB$2:$AC$546,2,0))</f>
        <v/>
      </c>
      <c r="BV17" s="2" t="str">
        <f>IF(②物品入力!BP25="","",②物品入力!BP25)</f>
        <v/>
      </c>
      <c r="BW17" s="2" t="str">
        <f>IF(②物品入力!BQ25="","",②物品入力!BQ25)</f>
        <v/>
      </c>
      <c r="BX17" s="2" t="str">
        <f>IF(②物品入力!BR25="","",②物品入力!BR25)</f>
        <v/>
      </c>
      <c r="BY17" s="2" t="str">
        <f>IF(BZ17="","",VLOOKUP(BZ17,コード!$AB$2:$AC$546,2,0))</f>
        <v/>
      </c>
      <c r="BZ17" s="2" t="str">
        <f>IF(②物品入力!BT25="","",②物品入力!BT25)</f>
        <v/>
      </c>
      <c r="CA17" s="2" t="str">
        <f>IF(②物品入力!BU25="","",②物品入力!BU25)</f>
        <v/>
      </c>
      <c r="CB17" s="2" t="str">
        <f>IF(②物品入力!BV25="","",②物品入力!BV25)</f>
        <v/>
      </c>
      <c r="CC17" s="2" t="str">
        <f>IF(CD17="","",VLOOKUP(CD17,コード!$AB$2:$AC$546,2,0))</f>
        <v/>
      </c>
      <c r="CD17" s="2" t="str">
        <f>IF(②物品入力!BX25="","",②物品入力!BX25)</f>
        <v/>
      </c>
      <c r="CE17" s="2" t="str">
        <f>IF(②物品入力!BY25="","",②物品入力!BY25)</f>
        <v/>
      </c>
      <c r="CF17" s="2" t="str">
        <f>IF(②物品入力!BZ25="","",②物品入力!BZ25)</f>
        <v/>
      </c>
      <c r="CG17" s="2" t="str">
        <f>IF(CH17="","",VLOOKUP(CH17,コード!$AB$2:$AC$546,2,0))</f>
        <v/>
      </c>
      <c r="CH17" s="2" t="str">
        <f>IF(②物品入力!CB25="","",②物品入力!CB25)</f>
        <v/>
      </c>
      <c r="CI17" s="2" t="str">
        <f>IF(②物品入力!CC25="","",②物品入力!CC25)</f>
        <v/>
      </c>
      <c r="CJ17" s="2" t="str">
        <f>IF(②物品入力!CD25="","",②物品入力!CD25)</f>
        <v/>
      </c>
      <c r="CK17" s="2" t="str">
        <f>IF(CL17="","",VLOOKUP(CL17,コード!$AB$2:$AC$546,2,0))</f>
        <v/>
      </c>
      <c r="CL17" s="2" t="str">
        <f>IF(②物品入力!CF25="","",②物品入力!CF25)</f>
        <v/>
      </c>
      <c r="CM17" s="2" t="str">
        <f>IF(②物品入力!CG25="","",②物品入力!CG25)</f>
        <v/>
      </c>
      <c r="CN17" s="2" t="str">
        <f>IF(②物品入力!CH25="","",②物品入力!CH25)</f>
        <v/>
      </c>
      <c r="CO17" s="2" t="str">
        <f>IF(②物品入力!CI25="","",②物品入力!CI25)</f>
        <v/>
      </c>
    </row>
    <row r="18" spans="1:93" x14ac:dyDescent="0.15">
      <c r="A18" s="2" t="str">
        <f t="shared" si="3"/>
        <v/>
      </c>
      <c r="B18" s="2" t="str">
        <f>IF(H18="","",②物品入力!B26)</f>
        <v/>
      </c>
      <c r="C18" s="1" t="str">
        <f>IF(②物品入力!C26="","",②物品入力!C26)</f>
        <v/>
      </c>
      <c r="D18" s="2" t="str">
        <f>IF(②物品入力!D26="","",TEXT(②物品入力!D26,"00"))</f>
        <v/>
      </c>
      <c r="E18" s="2" t="str">
        <f>IF(②物品入力!E26="","",TEXT(②物品入力!E26,"00"))</f>
        <v/>
      </c>
      <c r="F18" s="2" t="str">
        <f>IF(②物品入力!F26="","",TEXT(②物品入力!F26,"00"))</f>
        <v/>
      </c>
      <c r="G18" s="2" t="str">
        <f>IF(AND(②物品入力!F26="",②物品入力!G26=""),"",TEXT(②物品入力!G26,"00"))</f>
        <v/>
      </c>
      <c r="H18" s="2" t="str">
        <f t="shared" si="4"/>
        <v/>
      </c>
      <c r="I18" s="2" t="str">
        <f>IF(H18="","",①施設占有者入力!$B$16)</f>
        <v/>
      </c>
      <c r="J18" s="2" t="str">
        <f>IF(H18="","",①施設占有者入力!$B$20)</f>
        <v/>
      </c>
      <c r="K18" s="2" t="str">
        <f>IF(②物品入力!H26="","",②物品入力!H26)</f>
        <v/>
      </c>
      <c r="L18" s="2" t="str">
        <f>IF(H18="","",⑤基本情報!$A$1)</f>
        <v/>
      </c>
      <c r="M18" s="2" t="str">
        <f>IF(②物品入力!I26="","",VLOOKUP(②物品入力!I26,コード!$M$2:$N$3,2,0))</f>
        <v/>
      </c>
      <c r="N18" s="2" t="str">
        <f>IF(②物品入力!L26="","",②物品入力!L26)</f>
        <v/>
      </c>
      <c r="O18" s="2" t="str">
        <f>IF(②物品入力!M26="","",②物品入力!M26)</f>
        <v/>
      </c>
      <c r="P18" s="2" t="str">
        <f>IF(②物品入力!N26="","",②物品入力!N26)</f>
        <v/>
      </c>
      <c r="Q18" s="1" t="str">
        <f>IF(②物品入力!Q26="","",②物品入力!Q26)</f>
        <v/>
      </c>
      <c r="R18" s="2" t="str">
        <f>IF(②物品入力!R26="","",TEXT(②物品入力!R26,"00"))</f>
        <v/>
      </c>
      <c r="S18" s="2" t="str">
        <f>IF(②物品入力!S26="","",TEXT(②物品入力!S26,"00"))</f>
        <v/>
      </c>
      <c r="T18" s="2" t="str">
        <f>IF(②物品入力!T26="","",TEXT(②物品入力!T26,"00"))</f>
        <v/>
      </c>
      <c r="U18" s="2" t="str">
        <f>IF(AND(②物品入力!T26="",②物品入力!U26=""),"",TEXT(②物品入力!U26,"00"))</f>
        <v/>
      </c>
      <c r="V18" s="2" t="str">
        <f t="shared" si="1"/>
        <v/>
      </c>
      <c r="W18" s="2" t="str">
        <f>IF(②物品入力!J26="","",VLOOKUP(②物品入力!J26,コード!$C$2:$F$9,2,0))</f>
        <v/>
      </c>
      <c r="X18" s="2" t="str">
        <f>IF(②物品入力!K26="","",VLOOKUP(②物品入力!K26,コード!$H$2:$L$4,2,0))</f>
        <v/>
      </c>
      <c r="Y18" s="2" t="str">
        <f>IF(②物品入力!O26="","",VLOOKUP(②物品入力!O26,コード!$C$2:$F$9,2,0))</f>
        <v/>
      </c>
      <c r="Z18" s="2" t="str">
        <f>IF(②物品入力!P26="","",VLOOKUP(②物品入力!P26,コード!$H$2:$L$4,2,0))</f>
        <v/>
      </c>
      <c r="AA18" s="2" t="str">
        <f t="shared" si="5"/>
        <v/>
      </c>
      <c r="AB18" s="2" t="str">
        <f>IF($H18="","",②物品入力!V26)</f>
        <v/>
      </c>
      <c r="AC18" s="2" t="str">
        <f>IF($H18="","",②物品入力!W26)</f>
        <v/>
      </c>
      <c r="AD18" s="2" t="str">
        <f>IF($H18="","",②物品入力!X26)</f>
        <v/>
      </c>
      <c r="AE18" s="2" t="str">
        <f>IF($H18="","",②物品入力!Y26)</f>
        <v/>
      </c>
      <c r="AF18" s="2" t="str">
        <f>IF($H18="","",②物品入力!Z26)</f>
        <v/>
      </c>
      <c r="AG18" s="2" t="str">
        <f>IF($H18="","",②物品入力!AA26)</f>
        <v/>
      </c>
      <c r="AH18" s="2" t="str">
        <f>IF($H18="","",②物品入力!AB26)</f>
        <v/>
      </c>
      <c r="AI18" s="2" t="str">
        <f>IF($H18="","",②物品入力!AC26)</f>
        <v/>
      </c>
      <c r="AJ18" s="2" t="str">
        <f>IF($H18="","",②物品入力!AD26)</f>
        <v/>
      </c>
      <c r="AK18" s="2" t="str">
        <f>IF($H18="","",②物品入力!AE26)</f>
        <v/>
      </c>
      <c r="AL18" s="2" t="str">
        <f>IF($H18="","",②物品入力!AF26)</f>
        <v/>
      </c>
      <c r="AM18" s="2" t="str">
        <f>IF(②物品入力!AG26="","",ASC(②物品入力!AG26))</f>
        <v/>
      </c>
      <c r="AN18" s="2" t="str">
        <f>IF(②物品入力!AH26="","",ASC(②物品入力!AH26))</f>
        <v/>
      </c>
      <c r="AO18" s="2" t="str">
        <f>IF(②物品入力!AI26="","",ASC(②物品入力!AI26))</f>
        <v/>
      </c>
      <c r="AP18" s="2" t="str">
        <f>IF(②物品入力!AJ26="","",②物品入力!AJ26)</f>
        <v/>
      </c>
      <c r="AQ18" s="2" t="str">
        <f>IF(②物品入力!AK26="","",②物品入力!AK26)</f>
        <v/>
      </c>
      <c r="AR18" s="2" t="str">
        <f>IF(②物品入力!AL26="","",②物品入力!AL26)</f>
        <v/>
      </c>
      <c r="AS18" s="2" t="str">
        <f>IF(②物品入力!AM26="","",②物品入力!AM26)</f>
        <v/>
      </c>
      <c r="AT18" s="2" t="str">
        <f>IF(②物品入力!AN26="","",②物品入力!AN26)</f>
        <v/>
      </c>
      <c r="AU18" s="2" t="str">
        <f>IF(②物品入力!AO26="","",②物品入力!AO26)</f>
        <v/>
      </c>
      <c r="AV18" s="2" t="str">
        <f>IF(AW18="","",VLOOKUP(AW18,コード!$AB$2:$AC$546,2,0))</f>
        <v/>
      </c>
      <c r="AW18" s="2" t="str">
        <f>IF(②物品入力!AQ26="","",②物品入力!AQ26)</f>
        <v/>
      </c>
      <c r="AX18" s="2" t="str">
        <f>IF(②物品入力!AR26="","",②物品入力!AR26)</f>
        <v/>
      </c>
      <c r="AY18" s="2" t="str">
        <f>IF(②物品入力!AS26="","",②物品入力!AS26)</f>
        <v/>
      </c>
      <c r="AZ18" s="2" t="str">
        <f>IF(②物品入力!AT26="","",②物品入力!AT26)</f>
        <v/>
      </c>
      <c r="BA18" s="2" t="str">
        <f>IF(BB18="","",VLOOKUP(BB18,コード!$AB$2:$AC$546,2,0))</f>
        <v/>
      </c>
      <c r="BB18" s="2" t="str">
        <f>IF(②物品入力!AV26="","",②物品入力!AV26)</f>
        <v/>
      </c>
      <c r="BC18" s="2" t="str">
        <f>IF(②物品入力!AW26="","",②物品入力!AW26)</f>
        <v/>
      </c>
      <c r="BD18" s="2" t="str">
        <f>IF(②物品入力!AX26="","",②物品入力!AX26)</f>
        <v/>
      </c>
      <c r="BE18" s="2" t="str">
        <f>IF(BF18="","",VLOOKUP(BF18,コード!$AB$2:$AC$546,2,0))</f>
        <v/>
      </c>
      <c r="BF18" s="2" t="str">
        <f>IF(②物品入力!AZ26="","",②物品入力!AZ26)</f>
        <v/>
      </c>
      <c r="BG18" s="2" t="str">
        <f>IF(②物品入力!BA26="","",②物品入力!BA26)</f>
        <v/>
      </c>
      <c r="BH18" s="2" t="str">
        <f>IF(②物品入力!BB26="","",②物品入力!BB26)</f>
        <v/>
      </c>
      <c r="BI18" s="2" t="str">
        <f>IF(BJ18="","",VLOOKUP(BJ18,コード!$AB$2:$AC$546,2,0))</f>
        <v/>
      </c>
      <c r="BJ18" s="2" t="str">
        <f>IF(②物品入力!BD26="","",②物品入力!BD26)</f>
        <v/>
      </c>
      <c r="BK18" s="2" t="str">
        <f>IF(②物品入力!BE26="","",②物品入力!BE26)</f>
        <v/>
      </c>
      <c r="BL18" s="2" t="str">
        <f>IF(②物品入力!BF26="","",②物品入力!BF26)</f>
        <v/>
      </c>
      <c r="BM18" s="2" t="str">
        <f>IF(BN18="","",VLOOKUP(BN18,コード!$AB$2:$AC$546,2,0))</f>
        <v/>
      </c>
      <c r="BN18" s="2" t="str">
        <f>IF(②物品入力!BH26="","",②物品入力!BH26)</f>
        <v/>
      </c>
      <c r="BO18" s="2" t="str">
        <f>IF(②物品入力!BI26="","",②物品入力!BI26)</f>
        <v/>
      </c>
      <c r="BP18" s="2" t="str">
        <f>IF(②物品入力!BJ26="","",②物品入力!BJ26)</f>
        <v/>
      </c>
      <c r="BQ18" s="2" t="str">
        <f>IF(BR18="","",VLOOKUP(BR18,コード!$AB$2:$AC$546,2,0))</f>
        <v/>
      </c>
      <c r="BR18" s="2" t="str">
        <f>IF(②物品入力!BL26="","",②物品入力!BL26)</f>
        <v/>
      </c>
      <c r="BS18" s="2" t="str">
        <f>IF(②物品入力!BM26="","",②物品入力!BM26)</f>
        <v/>
      </c>
      <c r="BT18" s="2" t="str">
        <f>IF(②物品入力!BN26="","",②物品入力!BN26)</f>
        <v/>
      </c>
      <c r="BU18" s="2" t="str">
        <f>IF(BV18="","",VLOOKUP(BV18,コード!$AB$2:$AC$546,2,0))</f>
        <v/>
      </c>
      <c r="BV18" s="2" t="str">
        <f>IF(②物品入力!BP26="","",②物品入力!BP26)</f>
        <v/>
      </c>
      <c r="BW18" s="2" t="str">
        <f>IF(②物品入力!BQ26="","",②物品入力!BQ26)</f>
        <v/>
      </c>
      <c r="BX18" s="2" t="str">
        <f>IF(②物品入力!BR26="","",②物品入力!BR26)</f>
        <v/>
      </c>
      <c r="BY18" s="2" t="str">
        <f>IF(BZ18="","",VLOOKUP(BZ18,コード!$AB$2:$AC$546,2,0))</f>
        <v/>
      </c>
      <c r="BZ18" s="2" t="str">
        <f>IF(②物品入力!BT26="","",②物品入力!BT26)</f>
        <v/>
      </c>
      <c r="CA18" s="2" t="str">
        <f>IF(②物品入力!BU26="","",②物品入力!BU26)</f>
        <v/>
      </c>
      <c r="CB18" s="2" t="str">
        <f>IF(②物品入力!BV26="","",②物品入力!BV26)</f>
        <v/>
      </c>
      <c r="CC18" s="2" t="str">
        <f>IF(CD18="","",VLOOKUP(CD18,コード!$AB$2:$AC$546,2,0))</f>
        <v/>
      </c>
      <c r="CD18" s="2" t="str">
        <f>IF(②物品入力!BX26="","",②物品入力!BX26)</f>
        <v/>
      </c>
      <c r="CE18" s="2" t="str">
        <f>IF(②物品入力!BY26="","",②物品入力!BY26)</f>
        <v/>
      </c>
      <c r="CF18" s="2" t="str">
        <f>IF(②物品入力!BZ26="","",②物品入力!BZ26)</f>
        <v/>
      </c>
      <c r="CG18" s="2" t="str">
        <f>IF(CH18="","",VLOOKUP(CH18,コード!$AB$2:$AC$546,2,0))</f>
        <v/>
      </c>
      <c r="CH18" s="2" t="str">
        <f>IF(②物品入力!CB26="","",②物品入力!CB26)</f>
        <v/>
      </c>
      <c r="CI18" s="2" t="str">
        <f>IF(②物品入力!CC26="","",②物品入力!CC26)</f>
        <v/>
      </c>
      <c r="CJ18" s="2" t="str">
        <f>IF(②物品入力!CD26="","",②物品入力!CD26)</f>
        <v/>
      </c>
      <c r="CK18" s="2" t="str">
        <f>IF(CL18="","",VLOOKUP(CL18,コード!$AB$2:$AC$546,2,0))</f>
        <v/>
      </c>
      <c r="CL18" s="2" t="str">
        <f>IF(②物品入力!CF26="","",②物品入力!CF26)</f>
        <v/>
      </c>
      <c r="CM18" s="2" t="str">
        <f>IF(②物品入力!CG26="","",②物品入力!CG26)</f>
        <v/>
      </c>
      <c r="CN18" s="2" t="str">
        <f>IF(②物品入力!CH26="","",②物品入力!CH26)</f>
        <v/>
      </c>
      <c r="CO18" s="2" t="str">
        <f>IF(②物品入力!CI26="","",②物品入力!CI26)</f>
        <v/>
      </c>
    </row>
    <row r="19" spans="1:93" x14ac:dyDescent="0.15">
      <c r="A19" s="2" t="str">
        <f t="shared" si="3"/>
        <v/>
      </c>
      <c r="B19" s="2" t="str">
        <f>IF(H19="","",②物品入力!B27)</f>
        <v/>
      </c>
      <c r="C19" s="1" t="str">
        <f>IF(②物品入力!C27="","",②物品入力!C27)</f>
        <v/>
      </c>
      <c r="D19" s="2" t="str">
        <f>IF(②物品入力!D27="","",TEXT(②物品入力!D27,"00"))</f>
        <v/>
      </c>
      <c r="E19" s="2" t="str">
        <f>IF(②物品入力!E27="","",TEXT(②物品入力!E27,"00"))</f>
        <v/>
      </c>
      <c r="F19" s="2" t="str">
        <f>IF(②物品入力!F27="","",TEXT(②物品入力!F27,"00"))</f>
        <v/>
      </c>
      <c r="G19" s="2" t="str">
        <f>IF(AND(②物品入力!F27="",②物品入力!G27=""),"",TEXT(②物品入力!G27,"00"))</f>
        <v/>
      </c>
      <c r="H19" s="2" t="str">
        <f t="shared" si="4"/>
        <v/>
      </c>
      <c r="I19" s="2" t="str">
        <f>IF(H19="","",①施設占有者入力!$B$16)</f>
        <v/>
      </c>
      <c r="J19" s="2" t="str">
        <f>IF(H19="","",①施設占有者入力!$B$20)</f>
        <v/>
      </c>
      <c r="K19" s="2" t="str">
        <f>IF(②物品入力!H27="","",②物品入力!H27)</f>
        <v/>
      </c>
      <c r="L19" s="2" t="str">
        <f>IF(H19="","",⑤基本情報!$A$1)</f>
        <v/>
      </c>
      <c r="M19" s="2" t="str">
        <f>IF(②物品入力!I27="","",VLOOKUP(②物品入力!I27,コード!$M$2:$N$3,2,0))</f>
        <v/>
      </c>
      <c r="N19" s="2" t="str">
        <f>IF(②物品入力!L27="","",②物品入力!L27)</f>
        <v/>
      </c>
      <c r="O19" s="2" t="str">
        <f>IF(②物品入力!M27="","",②物品入力!M27)</f>
        <v/>
      </c>
      <c r="P19" s="2" t="str">
        <f>IF(②物品入力!N27="","",②物品入力!N27)</f>
        <v/>
      </c>
      <c r="Q19" s="1" t="str">
        <f>IF(②物品入力!Q27="","",②物品入力!Q27)</f>
        <v/>
      </c>
      <c r="R19" s="2" t="str">
        <f>IF(②物品入力!R27="","",TEXT(②物品入力!R27,"00"))</f>
        <v/>
      </c>
      <c r="S19" s="2" t="str">
        <f>IF(②物品入力!S27="","",TEXT(②物品入力!S27,"00"))</f>
        <v/>
      </c>
      <c r="T19" s="2" t="str">
        <f>IF(②物品入力!T27="","",TEXT(②物品入力!T27,"00"))</f>
        <v/>
      </c>
      <c r="U19" s="2" t="str">
        <f>IF(AND(②物品入力!T27="",②物品入力!U27=""),"",TEXT(②物品入力!U27,"00"))</f>
        <v/>
      </c>
      <c r="V19" s="2" t="str">
        <f t="shared" si="1"/>
        <v/>
      </c>
      <c r="W19" s="2" t="str">
        <f>IF(②物品入力!J27="","",VLOOKUP(②物品入力!J27,コード!$C$2:$F$9,2,0))</f>
        <v/>
      </c>
      <c r="X19" s="2" t="str">
        <f>IF(②物品入力!K27="","",VLOOKUP(②物品入力!K27,コード!$H$2:$L$4,2,0))</f>
        <v/>
      </c>
      <c r="Y19" s="2" t="str">
        <f>IF(②物品入力!O27="","",VLOOKUP(②物品入力!O27,コード!$C$2:$F$9,2,0))</f>
        <v/>
      </c>
      <c r="Z19" s="2" t="str">
        <f>IF(②物品入力!P27="","",VLOOKUP(②物品入力!P27,コード!$H$2:$L$4,2,0))</f>
        <v/>
      </c>
      <c r="AA19" s="2" t="str">
        <f t="shared" si="5"/>
        <v/>
      </c>
      <c r="AB19" s="2" t="str">
        <f>IF($H19="","",②物品入力!V27)</f>
        <v/>
      </c>
      <c r="AC19" s="2" t="str">
        <f>IF($H19="","",②物品入力!W27)</f>
        <v/>
      </c>
      <c r="AD19" s="2" t="str">
        <f>IF($H19="","",②物品入力!X27)</f>
        <v/>
      </c>
      <c r="AE19" s="2" t="str">
        <f>IF($H19="","",②物品入力!Y27)</f>
        <v/>
      </c>
      <c r="AF19" s="2" t="str">
        <f>IF($H19="","",②物品入力!Z27)</f>
        <v/>
      </c>
      <c r="AG19" s="2" t="str">
        <f>IF($H19="","",②物品入力!AA27)</f>
        <v/>
      </c>
      <c r="AH19" s="2" t="str">
        <f>IF($H19="","",②物品入力!AB27)</f>
        <v/>
      </c>
      <c r="AI19" s="2" t="str">
        <f>IF($H19="","",②物品入力!AC27)</f>
        <v/>
      </c>
      <c r="AJ19" s="2" t="str">
        <f>IF($H19="","",②物品入力!AD27)</f>
        <v/>
      </c>
      <c r="AK19" s="2" t="str">
        <f>IF($H19="","",②物品入力!AE27)</f>
        <v/>
      </c>
      <c r="AL19" s="2" t="str">
        <f>IF($H19="","",②物品入力!AF27)</f>
        <v/>
      </c>
      <c r="AM19" s="2" t="str">
        <f>IF(②物品入力!AG27="","",ASC(②物品入力!AG27))</f>
        <v/>
      </c>
      <c r="AN19" s="2" t="str">
        <f>IF(②物品入力!AH27="","",ASC(②物品入力!AH27))</f>
        <v/>
      </c>
      <c r="AO19" s="2" t="str">
        <f>IF(②物品入力!AI27="","",ASC(②物品入力!AI27))</f>
        <v/>
      </c>
      <c r="AP19" s="2" t="str">
        <f>IF(②物品入力!AJ27="","",②物品入力!AJ27)</f>
        <v/>
      </c>
      <c r="AQ19" s="2" t="str">
        <f>IF(②物品入力!AK27="","",②物品入力!AK27)</f>
        <v/>
      </c>
      <c r="AR19" s="2" t="str">
        <f>IF(②物品入力!AL27="","",②物品入力!AL27)</f>
        <v/>
      </c>
      <c r="AS19" s="2" t="str">
        <f>IF(②物品入力!AM27="","",②物品入力!AM27)</f>
        <v/>
      </c>
      <c r="AT19" s="2" t="str">
        <f>IF(②物品入力!AN27="","",②物品入力!AN27)</f>
        <v/>
      </c>
      <c r="AU19" s="2" t="str">
        <f>IF(②物品入力!AO27="","",②物品入力!AO27)</f>
        <v/>
      </c>
      <c r="AV19" s="2" t="str">
        <f>IF(AW19="","",VLOOKUP(AW19,コード!$AB$2:$AC$546,2,0))</f>
        <v/>
      </c>
      <c r="AW19" s="2" t="str">
        <f>IF(②物品入力!AQ27="","",②物品入力!AQ27)</f>
        <v/>
      </c>
      <c r="AX19" s="2" t="str">
        <f>IF(②物品入力!AR27="","",②物品入力!AR27)</f>
        <v/>
      </c>
      <c r="AY19" s="2" t="str">
        <f>IF(②物品入力!AS27="","",②物品入力!AS27)</f>
        <v/>
      </c>
      <c r="AZ19" s="2" t="str">
        <f>IF(②物品入力!AT27="","",②物品入力!AT27)</f>
        <v/>
      </c>
      <c r="BA19" s="2" t="str">
        <f>IF(BB19="","",VLOOKUP(BB19,コード!$AB$2:$AC$546,2,0))</f>
        <v/>
      </c>
      <c r="BB19" s="2" t="str">
        <f>IF(②物品入力!AV27="","",②物品入力!AV27)</f>
        <v/>
      </c>
      <c r="BC19" s="2" t="str">
        <f>IF(②物品入力!AW27="","",②物品入力!AW27)</f>
        <v/>
      </c>
      <c r="BD19" s="2" t="str">
        <f>IF(②物品入力!AX27="","",②物品入力!AX27)</f>
        <v/>
      </c>
      <c r="BE19" s="2" t="str">
        <f>IF(BF19="","",VLOOKUP(BF19,コード!$AB$2:$AC$546,2,0))</f>
        <v/>
      </c>
      <c r="BF19" s="2" t="str">
        <f>IF(②物品入力!AZ27="","",②物品入力!AZ27)</f>
        <v/>
      </c>
      <c r="BG19" s="2" t="str">
        <f>IF(②物品入力!BA27="","",②物品入力!BA27)</f>
        <v/>
      </c>
      <c r="BH19" s="2" t="str">
        <f>IF(②物品入力!BB27="","",②物品入力!BB27)</f>
        <v/>
      </c>
      <c r="BI19" s="2" t="str">
        <f>IF(BJ19="","",VLOOKUP(BJ19,コード!$AB$2:$AC$546,2,0))</f>
        <v/>
      </c>
      <c r="BJ19" s="2" t="str">
        <f>IF(②物品入力!BD27="","",②物品入力!BD27)</f>
        <v/>
      </c>
      <c r="BK19" s="2" t="str">
        <f>IF(②物品入力!BE27="","",②物品入力!BE27)</f>
        <v/>
      </c>
      <c r="BL19" s="2" t="str">
        <f>IF(②物品入力!BF27="","",②物品入力!BF27)</f>
        <v/>
      </c>
      <c r="BM19" s="2" t="str">
        <f>IF(BN19="","",VLOOKUP(BN19,コード!$AB$2:$AC$546,2,0))</f>
        <v/>
      </c>
      <c r="BN19" s="2" t="str">
        <f>IF(②物品入力!BH27="","",②物品入力!BH27)</f>
        <v/>
      </c>
      <c r="BO19" s="2" t="str">
        <f>IF(②物品入力!BI27="","",②物品入力!BI27)</f>
        <v/>
      </c>
      <c r="BP19" s="2" t="str">
        <f>IF(②物品入力!BJ27="","",②物品入力!BJ27)</f>
        <v/>
      </c>
      <c r="BQ19" s="2" t="str">
        <f>IF(BR19="","",VLOOKUP(BR19,コード!$AB$2:$AC$546,2,0))</f>
        <v/>
      </c>
      <c r="BR19" s="2" t="str">
        <f>IF(②物品入力!BL27="","",②物品入力!BL27)</f>
        <v/>
      </c>
      <c r="BS19" s="2" t="str">
        <f>IF(②物品入力!BM27="","",②物品入力!BM27)</f>
        <v/>
      </c>
      <c r="BT19" s="2" t="str">
        <f>IF(②物品入力!BN27="","",②物品入力!BN27)</f>
        <v/>
      </c>
      <c r="BU19" s="2" t="str">
        <f>IF(BV19="","",VLOOKUP(BV19,コード!$AB$2:$AC$546,2,0))</f>
        <v/>
      </c>
      <c r="BV19" s="2" t="str">
        <f>IF(②物品入力!BP27="","",②物品入力!BP27)</f>
        <v/>
      </c>
      <c r="BW19" s="2" t="str">
        <f>IF(②物品入力!BQ27="","",②物品入力!BQ27)</f>
        <v/>
      </c>
      <c r="BX19" s="2" t="str">
        <f>IF(②物品入力!BR27="","",②物品入力!BR27)</f>
        <v/>
      </c>
      <c r="BY19" s="2" t="str">
        <f>IF(BZ19="","",VLOOKUP(BZ19,コード!$AB$2:$AC$546,2,0))</f>
        <v/>
      </c>
      <c r="BZ19" s="2" t="str">
        <f>IF(②物品入力!BT27="","",②物品入力!BT27)</f>
        <v/>
      </c>
      <c r="CA19" s="2" t="str">
        <f>IF(②物品入力!BU27="","",②物品入力!BU27)</f>
        <v/>
      </c>
      <c r="CB19" s="2" t="str">
        <f>IF(②物品入力!BV27="","",②物品入力!BV27)</f>
        <v/>
      </c>
      <c r="CC19" s="2" t="str">
        <f>IF(CD19="","",VLOOKUP(CD19,コード!$AB$2:$AC$546,2,0))</f>
        <v/>
      </c>
      <c r="CD19" s="2" t="str">
        <f>IF(②物品入力!BX27="","",②物品入力!BX27)</f>
        <v/>
      </c>
      <c r="CE19" s="2" t="str">
        <f>IF(②物品入力!BY27="","",②物品入力!BY27)</f>
        <v/>
      </c>
      <c r="CF19" s="2" t="str">
        <f>IF(②物品入力!BZ27="","",②物品入力!BZ27)</f>
        <v/>
      </c>
      <c r="CG19" s="2" t="str">
        <f>IF(CH19="","",VLOOKUP(CH19,コード!$AB$2:$AC$546,2,0))</f>
        <v/>
      </c>
      <c r="CH19" s="2" t="str">
        <f>IF(②物品入力!CB27="","",②物品入力!CB27)</f>
        <v/>
      </c>
      <c r="CI19" s="2" t="str">
        <f>IF(②物品入力!CC27="","",②物品入力!CC27)</f>
        <v/>
      </c>
      <c r="CJ19" s="2" t="str">
        <f>IF(②物品入力!CD27="","",②物品入力!CD27)</f>
        <v/>
      </c>
      <c r="CK19" s="2" t="str">
        <f>IF(CL19="","",VLOOKUP(CL19,コード!$AB$2:$AC$546,2,0))</f>
        <v/>
      </c>
      <c r="CL19" s="2" t="str">
        <f>IF(②物品入力!CF27="","",②物品入力!CF27)</f>
        <v/>
      </c>
      <c r="CM19" s="2" t="str">
        <f>IF(②物品入力!CG27="","",②物品入力!CG27)</f>
        <v/>
      </c>
      <c r="CN19" s="2" t="str">
        <f>IF(②物品入力!CH27="","",②物品入力!CH27)</f>
        <v/>
      </c>
      <c r="CO19" s="2" t="str">
        <f>IF(②物品入力!CI27="","",②物品入力!CI27)</f>
        <v/>
      </c>
    </row>
    <row r="20" spans="1:93" x14ac:dyDescent="0.15">
      <c r="A20" s="2" t="str">
        <f t="shared" si="3"/>
        <v/>
      </c>
      <c r="B20" s="2" t="str">
        <f>IF(H20="","",②物品入力!B28)</f>
        <v/>
      </c>
      <c r="C20" s="1" t="str">
        <f>IF(②物品入力!C28="","",②物品入力!C28)</f>
        <v/>
      </c>
      <c r="D20" s="2" t="str">
        <f>IF(②物品入力!D28="","",TEXT(②物品入力!D28,"00"))</f>
        <v/>
      </c>
      <c r="E20" s="2" t="str">
        <f>IF(②物品入力!E28="","",TEXT(②物品入力!E28,"00"))</f>
        <v/>
      </c>
      <c r="F20" s="2" t="str">
        <f>IF(②物品入力!F28="","",TEXT(②物品入力!F28,"00"))</f>
        <v/>
      </c>
      <c r="G20" s="2" t="str">
        <f>IF(AND(②物品入力!F28="",②物品入力!G28=""),"",TEXT(②物品入力!G28,"00"))</f>
        <v/>
      </c>
      <c r="H20" s="2" t="str">
        <f t="shared" si="4"/>
        <v/>
      </c>
      <c r="I20" s="2" t="str">
        <f>IF(H20="","",①施設占有者入力!$B$16)</f>
        <v/>
      </c>
      <c r="J20" s="2" t="str">
        <f>IF(H20="","",①施設占有者入力!$B$20)</f>
        <v/>
      </c>
      <c r="K20" s="2" t="str">
        <f>IF(②物品入力!H28="","",②物品入力!H28)</f>
        <v/>
      </c>
      <c r="L20" s="2" t="str">
        <f>IF(H20="","",⑤基本情報!$A$1)</f>
        <v/>
      </c>
      <c r="M20" s="2" t="str">
        <f>IF(②物品入力!I28="","",VLOOKUP(②物品入力!I28,コード!$M$2:$N$3,2,0))</f>
        <v/>
      </c>
      <c r="N20" s="2" t="str">
        <f>IF(②物品入力!L28="","",②物品入力!L28)</f>
        <v/>
      </c>
      <c r="O20" s="2" t="str">
        <f>IF(②物品入力!M28="","",②物品入力!M28)</f>
        <v/>
      </c>
      <c r="P20" s="2" t="str">
        <f>IF(②物品入力!N28="","",②物品入力!N28)</f>
        <v/>
      </c>
      <c r="Q20" s="1" t="str">
        <f>IF(②物品入力!Q28="","",②物品入力!Q28)</f>
        <v/>
      </c>
      <c r="R20" s="2" t="str">
        <f>IF(②物品入力!R28="","",TEXT(②物品入力!R28,"00"))</f>
        <v/>
      </c>
      <c r="S20" s="2" t="str">
        <f>IF(②物品入力!S28="","",TEXT(②物品入力!S28,"00"))</f>
        <v/>
      </c>
      <c r="T20" s="2" t="str">
        <f>IF(②物品入力!T28="","",TEXT(②物品入力!T28,"00"))</f>
        <v/>
      </c>
      <c r="U20" s="2" t="str">
        <f>IF(AND(②物品入力!T28="",②物品入力!U28=""),"",TEXT(②物品入力!U28,"00"))</f>
        <v/>
      </c>
      <c r="V20" s="2" t="str">
        <f t="shared" si="1"/>
        <v/>
      </c>
      <c r="W20" s="2" t="str">
        <f>IF(②物品入力!J28="","",VLOOKUP(②物品入力!J28,コード!$C$2:$F$9,2,0))</f>
        <v/>
      </c>
      <c r="X20" s="2" t="str">
        <f>IF(②物品入力!K28="","",VLOOKUP(②物品入力!K28,コード!$H$2:$L$4,2,0))</f>
        <v/>
      </c>
      <c r="Y20" s="2" t="str">
        <f>IF(②物品入力!O28="","",VLOOKUP(②物品入力!O28,コード!$C$2:$F$9,2,0))</f>
        <v/>
      </c>
      <c r="Z20" s="2" t="str">
        <f>IF(②物品入力!P28="","",VLOOKUP(②物品入力!P28,コード!$H$2:$L$4,2,0))</f>
        <v/>
      </c>
      <c r="AA20" s="2" t="str">
        <f t="shared" si="5"/>
        <v/>
      </c>
      <c r="AB20" s="2" t="str">
        <f>IF($H20="","",②物品入力!V28)</f>
        <v/>
      </c>
      <c r="AC20" s="2" t="str">
        <f>IF($H20="","",②物品入力!W28)</f>
        <v/>
      </c>
      <c r="AD20" s="2" t="str">
        <f>IF($H20="","",②物品入力!X28)</f>
        <v/>
      </c>
      <c r="AE20" s="2" t="str">
        <f>IF($H20="","",②物品入力!Y28)</f>
        <v/>
      </c>
      <c r="AF20" s="2" t="str">
        <f>IF($H20="","",②物品入力!Z28)</f>
        <v/>
      </c>
      <c r="AG20" s="2" t="str">
        <f>IF($H20="","",②物品入力!AA28)</f>
        <v/>
      </c>
      <c r="AH20" s="2" t="str">
        <f>IF($H20="","",②物品入力!AB28)</f>
        <v/>
      </c>
      <c r="AI20" s="2" t="str">
        <f>IF($H20="","",②物品入力!AC28)</f>
        <v/>
      </c>
      <c r="AJ20" s="2" t="str">
        <f>IF($H20="","",②物品入力!AD28)</f>
        <v/>
      </c>
      <c r="AK20" s="2" t="str">
        <f>IF($H20="","",②物品入力!AE28)</f>
        <v/>
      </c>
      <c r="AL20" s="2" t="str">
        <f>IF($H20="","",②物品入力!AF28)</f>
        <v/>
      </c>
      <c r="AM20" s="2" t="str">
        <f>IF(②物品入力!AG28="","",ASC(②物品入力!AG28))</f>
        <v/>
      </c>
      <c r="AN20" s="2" t="str">
        <f>IF(②物品入力!AH28="","",ASC(②物品入力!AH28))</f>
        <v/>
      </c>
      <c r="AO20" s="2" t="str">
        <f>IF(②物品入力!AI28="","",ASC(②物品入力!AI28))</f>
        <v/>
      </c>
      <c r="AP20" s="2" t="str">
        <f>IF(②物品入力!AJ28="","",②物品入力!AJ28)</f>
        <v/>
      </c>
      <c r="AQ20" s="2" t="str">
        <f>IF(②物品入力!AK28="","",②物品入力!AK28)</f>
        <v/>
      </c>
      <c r="AR20" s="2" t="str">
        <f>IF(②物品入力!AL28="","",②物品入力!AL28)</f>
        <v/>
      </c>
      <c r="AS20" s="2" t="str">
        <f>IF(②物品入力!AM28="","",②物品入力!AM28)</f>
        <v/>
      </c>
      <c r="AT20" s="2" t="str">
        <f>IF(②物品入力!AN28="","",②物品入力!AN28)</f>
        <v/>
      </c>
      <c r="AU20" s="2" t="str">
        <f>IF(②物品入力!AO28="","",②物品入力!AO28)</f>
        <v/>
      </c>
      <c r="AV20" s="2" t="str">
        <f>IF(AW20="","",VLOOKUP(AW20,コード!$AB$2:$AC$546,2,0))</f>
        <v/>
      </c>
      <c r="AW20" s="2" t="str">
        <f>IF(②物品入力!AQ28="","",②物品入力!AQ28)</f>
        <v/>
      </c>
      <c r="AX20" s="2" t="str">
        <f>IF(②物品入力!AR28="","",②物品入力!AR28)</f>
        <v/>
      </c>
      <c r="AY20" s="2" t="str">
        <f>IF(②物品入力!AS28="","",②物品入力!AS28)</f>
        <v/>
      </c>
      <c r="AZ20" s="2" t="str">
        <f>IF(②物品入力!AT28="","",②物品入力!AT28)</f>
        <v/>
      </c>
      <c r="BA20" s="2" t="str">
        <f>IF(BB20="","",VLOOKUP(BB20,コード!$AB$2:$AC$546,2,0))</f>
        <v/>
      </c>
      <c r="BB20" s="2" t="str">
        <f>IF(②物品入力!AV28="","",②物品入力!AV28)</f>
        <v/>
      </c>
      <c r="BC20" s="2" t="str">
        <f>IF(②物品入力!AW28="","",②物品入力!AW28)</f>
        <v/>
      </c>
      <c r="BD20" s="2" t="str">
        <f>IF(②物品入力!AX28="","",②物品入力!AX28)</f>
        <v/>
      </c>
      <c r="BE20" s="2" t="str">
        <f>IF(BF20="","",VLOOKUP(BF20,コード!$AB$2:$AC$546,2,0))</f>
        <v/>
      </c>
      <c r="BF20" s="2" t="str">
        <f>IF(②物品入力!AZ28="","",②物品入力!AZ28)</f>
        <v/>
      </c>
      <c r="BG20" s="2" t="str">
        <f>IF(②物品入力!BA28="","",②物品入力!BA28)</f>
        <v/>
      </c>
      <c r="BH20" s="2" t="str">
        <f>IF(②物品入力!BB28="","",②物品入力!BB28)</f>
        <v/>
      </c>
      <c r="BI20" s="2" t="str">
        <f>IF(BJ20="","",VLOOKUP(BJ20,コード!$AB$2:$AC$546,2,0))</f>
        <v/>
      </c>
      <c r="BJ20" s="2" t="str">
        <f>IF(②物品入力!BD28="","",②物品入力!BD28)</f>
        <v/>
      </c>
      <c r="BK20" s="2" t="str">
        <f>IF(②物品入力!BE28="","",②物品入力!BE28)</f>
        <v/>
      </c>
      <c r="BL20" s="2" t="str">
        <f>IF(②物品入力!BF28="","",②物品入力!BF28)</f>
        <v/>
      </c>
      <c r="BM20" s="2" t="str">
        <f>IF(BN20="","",VLOOKUP(BN20,コード!$AB$2:$AC$546,2,0))</f>
        <v/>
      </c>
      <c r="BN20" s="2" t="str">
        <f>IF(②物品入力!BH28="","",②物品入力!BH28)</f>
        <v/>
      </c>
      <c r="BO20" s="2" t="str">
        <f>IF(②物品入力!BI28="","",②物品入力!BI28)</f>
        <v/>
      </c>
      <c r="BP20" s="2" t="str">
        <f>IF(②物品入力!BJ28="","",②物品入力!BJ28)</f>
        <v/>
      </c>
      <c r="BQ20" s="2" t="str">
        <f>IF(BR20="","",VLOOKUP(BR20,コード!$AB$2:$AC$546,2,0))</f>
        <v/>
      </c>
      <c r="BR20" s="2" t="str">
        <f>IF(②物品入力!BL28="","",②物品入力!BL28)</f>
        <v/>
      </c>
      <c r="BS20" s="2" t="str">
        <f>IF(②物品入力!BM28="","",②物品入力!BM28)</f>
        <v/>
      </c>
      <c r="BT20" s="2" t="str">
        <f>IF(②物品入力!BN28="","",②物品入力!BN28)</f>
        <v/>
      </c>
      <c r="BU20" s="2" t="str">
        <f>IF(BV20="","",VLOOKUP(BV20,コード!$AB$2:$AC$546,2,0))</f>
        <v/>
      </c>
      <c r="BV20" s="2" t="str">
        <f>IF(②物品入力!BP28="","",②物品入力!BP28)</f>
        <v/>
      </c>
      <c r="BW20" s="2" t="str">
        <f>IF(②物品入力!BQ28="","",②物品入力!BQ28)</f>
        <v/>
      </c>
      <c r="BX20" s="2" t="str">
        <f>IF(②物品入力!BR28="","",②物品入力!BR28)</f>
        <v/>
      </c>
      <c r="BY20" s="2" t="str">
        <f>IF(BZ20="","",VLOOKUP(BZ20,コード!$AB$2:$AC$546,2,0))</f>
        <v/>
      </c>
      <c r="BZ20" s="2" t="str">
        <f>IF(②物品入力!BT28="","",②物品入力!BT28)</f>
        <v/>
      </c>
      <c r="CA20" s="2" t="str">
        <f>IF(②物品入力!BU28="","",②物品入力!BU28)</f>
        <v/>
      </c>
      <c r="CB20" s="2" t="str">
        <f>IF(②物品入力!BV28="","",②物品入力!BV28)</f>
        <v/>
      </c>
      <c r="CC20" s="2" t="str">
        <f>IF(CD20="","",VLOOKUP(CD20,コード!$AB$2:$AC$546,2,0))</f>
        <v/>
      </c>
      <c r="CD20" s="2" t="str">
        <f>IF(②物品入力!BX28="","",②物品入力!BX28)</f>
        <v/>
      </c>
      <c r="CE20" s="2" t="str">
        <f>IF(②物品入力!BY28="","",②物品入力!BY28)</f>
        <v/>
      </c>
      <c r="CF20" s="2" t="str">
        <f>IF(②物品入力!BZ28="","",②物品入力!BZ28)</f>
        <v/>
      </c>
      <c r="CG20" s="2" t="str">
        <f>IF(CH20="","",VLOOKUP(CH20,コード!$AB$2:$AC$546,2,0))</f>
        <v/>
      </c>
      <c r="CH20" s="2" t="str">
        <f>IF(②物品入力!CB28="","",②物品入力!CB28)</f>
        <v/>
      </c>
      <c r="CI20" s="2" t="str">
        <f>IF(②物品入力!CC28="","",②物品入力!CC28)</f>
        <v/>
      </c>
      <c r="CJ20" s="2" t="str">
        <f>IF(②物品入力!CD28="","",②物品入力!CD28)</f>
        <v/>
      </c>
      <c r="CK20" s="2" t="str">
        <f>IF(CL20="","",VLOOKUP(CL20,コード!$AB$2:$AC$546,2,0))</f>
        <v/>
      </c>
      <c r="CL20" s="2" t="str">
        <f>IF(②物品入力!CF28="","",②物品入力!CF28)</f>
        <v/>
      </c>
      <c r="CM20" s="2" t="str">
        <f>IF(②物品入力!CG28="","",②物品入力!CG28)</f>
        <v/>
      </c>
      <c r="CN20" s="2" t="str">
        <f>IF(②物品入力!CH28="","",②物品入力!CH28)</f>
        <v/>
      </c>
      <c r="CO20" s="2" t="str">
        <f>IF(②物品入力!CI28="","",②物品入力!CI28)</f>
        <v/>
      </c>
    </row>
    <row r="21" spans="1:93" x14ac:dyDescent="0.15">
      <c r="A21" s="2" t="str">
        <f t="shared" si="3"/>
        <v/>
      </c>
      <c r="B21" s="2" t="str">
        <f>IF(H21="","",②物品入力!B29)</f>
        <v/>
      </c>
      <c r="C21" s="1" t="str">
        <f>IF(②物品入力!C29="","",②物品入力!C29)</f>
        <v/>
      </c>
      <c r="D21" s="2" t="str">
        <f>IF(②物品入力!D29="","",TEXT(②物品入力!D29,"00"))</f>
        <v/>
      </c>
      <c r="E21" s="2" t="str">
        <f>IF(②物品入力!E29="","",TEXT(②物品入力!E29,"00"))</f>
        <v/>
      </c>
      <c r="F21" s="2" t="str">
        <f>IF(②物品入力!F29="","",TEXT(②物品入力!F29,"00"))</f>
        <v/>
      </c>
      <c r="G21" s="2" t="str">
        <f>IF(AND(②物品入力!F29="",②物品入力!G29=""),"",TEXT(②物品入力!G29,"00"))</f>
        <v/>
      </c>
      <c r="H21" s="2" t="str">
        <f t="shared" si="4"/>
        <v/>
      </c>
      <c r="I21" s="2" t="str">
        <f>IF(H21="","",①施設占有者入力!$B$16)</f>
        <v/>
      </c>
      <c r="J21" s="2" t="str">
        <f>IF(H21="","",①施設占有者入力!$B$20)</f>
        <v/>
      </c>
      <c r="K21" s="2" t="str">
        <f>IF(②物品入力!H29="","",②物品入力!H29)</f>
        <v/>
      </c>
      <c r="L21" s="2" t="str">
        <f>IF(H21="","",⑤基本情報!$A$1)</f>
        <v/>
      </c>
      <c r="M21" s="2" t="str">
        <f>IF(②物品入力!I29="","",VLOOKUP(②物品入力!I29,コード!$M$2:$N$3,2,0))</f>
        <v/>
      </c>
      <c r="N21" s="2" t="str">
        <f>IF(②物品入力!L29="","",②物品入力!L29)</f>
        <v/>
      </c>
      <c r="O21" s="2" t="str">
        <f>IF(②物品入力!M29="","",②物品入力!M29)</f>
        <v/>
      </c>
      <c r="P21" s="2" t="str">
        <f>IF(②物品入力!N29="","",②物品入力!N29)</f>
        <v/>
      </c>
      <c r="Q21" s="1" t="str">
        <f>IF(②物品入力!Q29="","",②物品入力!Q29)</f>
        <v/>
      </c>
      <c r="R21" s="2" t="str">
        <f>IF(②物品入力!R29="","",TEXT(②物品入力!R29,"00"))</f>
        <v/>
      </c>
      <c r="S21" s="2" t="str">
        <f>IF(②物品入力!S29="","",TEXT(②物品入力!S29,"00"))</f>
        <v/>
      </c>
      <c r="T21" s="2" t="str">
        <f>IF(②物品入力!T29="","",TEXT(②物品入力!T29,"00"))</f>
        <v/>
      </c>
      <c r="U21" s="2" t="str">
        <f>IF(AND(②物品入力!T29="",②物品入力!U29=""),"",TEXT(②物品入力!U29,"00"))</f>
        <v/>
      </c>
      <c r="V21" s="2" t="str">
        <f t="shared" si="1"/>
        <v/>
      </c>
      <c r="W21" s="2" t="str">
        <f>IF(②物品入力!J29="","",VLOOKUP(②物品入力!J29,コード!$C$2:$F$9,2,0))</f>
        <v/>
      </c>
      <c r="X21" s="2" t="str">
        <f>IF(②物品入力!K29="","",VLOOKUP(②物品入力!K29,コード!$H$2:$L$4,2,0))</f>
        <v/>
      </c>
      <c r="Y21" s="2" t="str">
        <f>IF(②物品入力!O29="","",VLOOKUP(②物品入力!O29,コード!$C$2:$F$9,2,0))</f>
        <v/>
      </c>
      <c r="Z21" s="2" t="str">
        <f>IF(②物品入力!P29="","",VLOOKUP(②物品入力!P29,コード!$H$2:$L$4,2,0))</f>
        <v/>
      </c>
      <c r="AA21" s="2" t="str">
        <f t="shared" si="5"/>
        <v/>
      </c>
      <c r="AB21" s="2" t="str">
        <f>IF($H21="","",②物品入力!V29)</f>
        <v/>
      </c>
      <c r="AC21" s="2" t="str">
        <f>IF($H21="","",②物品入力!W29)</f>
        <v/>
      </c>
      <c r="AD21" s="2" t="str">
        <f>IF($H21="","",②物品入力!X29)</f>
        <v/>
      </c>
      <c r="AE21" s="2" t="str">
        <f>IF($H21="","",②物品入力!Y29)</f>
        <v/>
      </c>
      <c r="AF21" s="2" t="str">
        <f>IF($H21="","",②物品入力!Z29)</f>
        <v/>
      </c>
      <c r="AG21" s="2" t="str">
        <f>IF($H21="","",②物品入力!AA29)</f>
        <v/>
      </c>
      <c r="AH21" s="2" t="str">
        <f>IF($H21="","",②物品入力!AB29)</f>
        <v/>
      </c>
      <c r="AI21" s="2" t="str">
        <f>IF($H21="","",②物品入力!AC29)</f>
        <v/>
      </c>
      <c r="AJ21" s="2" t="str">
        <f>IF($H21="","",②物品入力!AD29)</f>
        <v/>
      </c>
      <c r="AK21" s="2" t="str">
        <f>IF($H21="","",②物品入力!AE29)</f>
        <v/>
      </c>
      <c r="AL21" s="2" t="str">
        <f>IF($H21="","",②物品入力!AF29)</f>
        <v/>
      </c>
      <c r="AM21" s="2" t="str">
        <f>IF(②物品入力!AG29="","",ASC(②物品入力!AG29))</f>
        <v/>
      </c>
      <c r="AN21" s="2" t="str">
        <f>IF(②物品入力!AH29="","",ASC(②物品入力!AH29))</f>
        <v/>
      </c>
      <c r="AO21" s="2" t="str">
        <f>IF(②物品入力!AI29="","",ASC(②物品入力!AI29))</f>
        <v/>
      </c>
      <c r="AP21" s="2" t="str">
        <f>IF(②物品入力!AJ29="","",②物品入力!AJ29)</f>
        <v/>
      </c>
      <c r="AQ21" s="2" t="str">
        <f>IF(②物品入力!AK29="","",②物品入力!AK29)</f>
        <v/>
      </c>
      <c r="AR21" s="2" t="str">
        <f>IF(②物品入力!AL29="","",②物品入力!AL29)</f>
        <v/>
      </c>
      <c r="AS21" s="2" t="str">
        <f>IF(②物品入力!AM29="","",②物品入力!AM29)</f>
        <v/>
      </c>
      <c r="AT21" s="2" t="str">
        <f>IF(②物品入力!AN29="","",②物品入力!AN29)</f>
        <v/>
      </c>
      <c r="AU21" s="2" t="str">
        <f>IF(②物品入力!AO29="","",②物品入力!AO29)</f>
        <v/>
      </c>
      <c r="AV21" s="2" t="str">
        <f>IF(AW21="","",VLOOKUP(AW21,コード!$AB$2:$AC$546,2,0))</f>
        <v/>
      </c>
      <c r="AW21" s="2" t="str">
        <f>IF(②物品入力!AQ29="","",②物品入力!AQ29)</f>
        <v/>
      </c>
      <c r="AX21" s="2" t="str">
        <f>IF(②物品入力!AR29="","",②物品入力!AR29)</f>
        <v/>
      </c>
      <c r="AY21" s="2" t="str">
        <f>IF(②物品入力!AS29="","",②物品入力!AS29)</f>
        <v/>
      </c>
      <c r="AZ21" s="2" t="str">
        <f>IF(②物品入力!AT29="","",②物品入力!AT29)</f>
        <v/>
      </c>
      <c r="BA21" s="2" t="str">
        <f>IF(BB21="","",VLOOKUP(BB21,コード!$AB$2:$AC$546,2,0))</f>
        <v/>
      </c>
      <c r="BB21" s="2" t="str">
        <f>IF(②物品入力!AV29="","",②物品入力!AV29)</f>
        <v/>
      </c>
      <c r="BC21" s="2" t="str">
        <f>IF(②物品入力!AW29="","",②物品入力!AW29)</f>
        <v/>
      </c>
      <c r="BD21" s="2" t="str">
        <f>IF(②物品入力!AX29="","",②物品入力!AX29)</f>
        <v/>
      </c>
      <c r="BE21" s="2" t="str">
        <f>IF(BF21="","",VLOOKUP(BF21,コード!$AB$2:$AC$546,2,0))</f>
        <v/>
      </c>
      <c r="BF21" s="2" t="str">
        <f>IF(②物品入力!AZ29="","",②物品入力!AZ29)</f>
        <v/>
      </c>
      <c r="BG21" s="2" t="str">
        <f>IF(②物品入力!BA29="","",②物品入力!BA29)</f>
        <v/>
      </c>
      <c r="BH21" s="2" t="str">
        <f>IF(②物品入力!BB29="","",②物品入力!BB29)</f>
        <v/>
      </c>
      <c r="BI21" s="2" t="str">
        <f>IF(BJ21="","",VLOOKUP(BJ21,コード!$AB$2:$AC$546,2,0))</f>
        <v/>
      </c>
      <c r="BJ21" s="2" t="str">
        <f>IF(②物品入力!BD29="","",②物品入力!BD29)</f>
        <v/>
      </c>
      <c r="BK21" s="2" t="str">
        <f>IF(②物品入力!BE29="","",②物品入力!BE29)</f>
        <v/>
      </c>
      <c r="BL21" s="2" t="str">
        <f>IF(②物品入力!BF29="","",②物品入力!BF29)</f>
        <v/>
      </c>
      <c r="BM21" s="2" t="str">
        <f>IF(BN21="","",VLOOKUP(BN21,コード!$AB$2:$AC$546,2,0))</f>
        <v/>
      </c>
      <c r="BN21" s="2" t="str">
        <f>IF(②物品入力!BH29="","",②物品入力!BH29)</f>
        <v/>
      </c>
      <c r="BO21" s="2" t="str">
        <f>IF(②物品入力!BI29="","",②物品入力!BI29)</f>
        <v/>
      </c>
      <c r="BP21" s="2" t="str">
        <f>IF(②物品入力!BJ29="","",②物品入力!BJ29)</f>
        <v/>
      </c>
      <c r="BQ21" s="2" t="str">
        <f>IF(BR21="","",VLOOKUP(BR21,コード!$AB$2:$AC$546,2,0))</f>
        <v/>
      </c>
      <c r="BR21" s="2" t="str">
        <f>IF(②物品入力!BL29="","",②物品入力!BL29)</f>
        <v/>
      </c>
      <c r="BS21" s="2" t="str">
        <f>IF(②物品入力!BM29="","",②物品入力!BM29)</f>
        <v/>
      </c>
      <c r="BT21" s="2" t="str">
        <f>IF(②物品入力!BN29="","",②物品入力!BN29)</f>
        <v/>
      </c>
      <c r="BU21" s="2" t="str">
        <f>IF(BV21="","",VLOOKUP(BV21,コード!$AB$2:$AC$546,2,0))</f>
        <v/>
      </c>
      <c r="BV21" s="2" t="str">
        <f>IF(②物品入力!BP29="","",②物品入力!BP29)</f>
        <v/>
      </c>
      <c r="BW21" s="2" t="str">
        <f>IF(②物品入力!BQ29="","",②物品入力!BQ29)</f>
        <v/>
      </c>
      <c r="BX21" s="2" t="str">
        <f>IF(②物品入力!BR29="","",②物品入力!BR29)</f>
        <v/>
      </c>
      <c r="BY21" s="2" t="str">
        <f>IF(BZ21="","",VLOOKUP(BZ21,コード!$AB$2:$AC$546,2,0))</f>
        <v/>
      </c>
      <c r="BZ21" s="2" t="str">
        <f>IF(②物品入力!BT29="","",②物品入力!BT29)</f>
        <v/>
      </c>
      <c r="CA21" s="2" t="str">
        <f>IF(②物品入力!BU29="","",②物品入力!BU29)</f>
        <v/>
      </c>
      <c r="CB21" s="2" t="str">
        <f>IF(②物品入力!BV29="","",②物品入力!BV29)</f>
        <v/>
      </c>
      <c r="CC21" s="2" t="str">
        <f>IF(CD21="","",VLOOKUP(CD21,コード!$AB$2:$AC$546,2,0))</f>
        <v/>
      </c>
      <c r="CD21" s="2" t="str">
        <f>IF(②物品入力!BX29="","",②物品入力!BX29)</f>
        <v/>
      </c>
      <c r="CE21" s="2" t="str">
        <f>IF(②物品入力!BY29="","",②物品入力!BY29)</f>
        <v/>
      </c>
      <c r="CF21" s="2" t="str">
        <f>IF(②物品入力!BZ29="","",②物品入力!BZ29)</f>
        <v/>
      </c>
      <c r="CG21" s="2" t="str">
        <f>IF(CH21="","",VLOOKUP(CH21,コード!$AB$2:$AC$546,2,0))</f>
        <v/>
      </c>
      <c r="CH21" s="2" t="str">
        <f>IF(②物品入力!CB29="","",②物品入力!CB29)</f>
        <v/>
      </c>
      <c r="CI21" s="2" t="str">
        <f>IF(②物品入力!CC29="","",②物品入力!CC29)</f>
        <v/>
      </c>
      <c r="CJ21" s="2" t="str">
        <f>IF(②物品入力!CD29="","",②物品入力!CD29)</f>
        <v/>
      </c>
      <c r="CK21" s="2" t="str">
        <f>IF(CL21="","",VLOOKUP(CL21,コード!$AB$2:$AC$546,2,0))</f>
        <v/>
      </c>
      <c r="CL21" s="2" t="str">
        <f>IF(②物品入力!CF29="","",②物品入力!CF29)</f>
        <v/>
      </c>
      <c r="CM21" s="2" t="str">
        <f>IF(②物品入力!CG29="","",②物品入力!CG29)</f>
        <v/>
      </c>
      <c r="CN21" s="2" t="str">
        <f>IF(②物品入力!CH29="","",②物品入力!CH29)</f>
        <v/>
      </c>
      <c r="CO21" s="2" t="str">
        <f>IF(②物品入力!CI29="","",②物品入力!CI29)</f>
        <v/>
      </c>
    </row>
    <row r="22" spans="1:93" x14ac:dyDescent="0.15">
      <c r="A22" s="2" t="str">
        <f t="shared" si="3"/>
        <v/>
      </c>
      <c r="B22" s="2" t="str">
        <f>IF(H22="","",②物品入力!B30)</f>
        <v/>
      </c>
      <c r="C22" s="1" t="str">
        <f>IF(②物品入力!C30="","",②物品入力!C30)</f>
        <v/>
      </c>
      <c r="D22" s="2" t="str">
        <f>IF(②物品入力!D30="","",TEXT(②物品入力!D30,"00"))</f>
        <v/>
      </c>
      <c r="E22" s="2" t="str">
        <f>IF(②物品入力!E30="","",TEXT(②物品入力!E30,"00"))</f>
        <v/>
      </c>
      <c r="F22" s="2" t="str">
        <f>IF(②物品入力!F30="","",TEXT(②物品入力!F30,"00"))</f>
        <v/>
      </c>
      <c r="G22" s="2" t="str">
        <f>IF(AND(②物品入力!F30="",②物品入力!G30=""),"",TEXT(②物品入力!G30,"00"))</f>
        <v/>
      </c>
      <c r="H22" s="2" t="str">
        <f t="shared" si="4"/>
        <v/>
      </c>
      <c r="I22" s="2" t="str">
        <f>IF(H22="","",①施設占有者入力!$B$16)</f>
        <v/>
      </c>
      <c r="J22" s="2" t="str">
        <f>IF(H22="","",①施設占有者入力!$B$20)</f>
        <v/>
      </c>
      <c r="K22" s="2" t="str">
        <f>IF(②物品入力!H30="","",②物品入力!H30)</f>
        <v/>
      </c>
      <c r="L22" s="2" t="str">
        <f>IF(H22="","",⑤基本情報!$A$1)</f>
        <v/>
      </c>
      <c r="M22" s="2" t="str">
        <f>IF(②物品入力!I30="","",VLOOKUP(②物品入力!I30,コード!$M$2:$N$3,2,0))</f>
        <v/>
      </c>
      <c r="N22" s="2" t="str">
        <f>IF(②物品入力!L30="","",②物品入力!L30)</f>
        <v/>
      </c>
      <c r="O22" s="2" t="str">
        <f>IF(②物品入力!M30="","",②物品入力!M30)</f>
        <v/>
      </c>
      <c r="P22" s="2" t="str">
        <f>IF(②物品入力!N30="","",②物品入力!N30)</f>
        <v/>
      </c>
      <c r="Q22" s="1" t="str">
        <f>IF(②物品入力!Q30="","",②物品入力!Q30)</f>
        <v/>
      </c>
      <c r="R22" s="2" t="str">
        <f>IF(②物品入力!R30="","",TEXT(②物品入力!R30,"00"))</f>
        <v/>
      </c>
      <c r="S22" s="2" t="str">
        <f>IF(②物品入力!S30="","",TEXT(②物品入力!S30,"00"))</f>
        <v/>
      </c>
      <c r="T22" s="2" t="str">
        <f>IF(②物品入力!T30="","",TEXT(②物品入力!T30,"00"))</f>
        <v/>
      </c>
      <c r="U22" s="2" t="str">
        <f>IF(AND(②物品入力!T30="",②物品入力!U30=""),"",TEXT(②物品入力!U30,"00"))</f>
        <v/>
      </c>
      <c r="V22" s="2" t="str">
        <f t="shared" si="1"/>
        <v/>
      </c>
      <c r="W22" s="2" t="str">
        <f>IF(②物品入力!J30="","",VLOOKUP(②物品入力!J30,コード!$C$2:$F$9,2,0))</f>
        <v/>
      </c>
      <c r="X22" s="2" t="str">
        <f>IF(②物品入力!K30="","",VLOOKUP(②物品入力!K30,コード!$H$2:$L$4,2,0))</f>
        <v/>
      </c>
      <c r="Y22" s="2" t="str">
        <f>IF(②物品入力!O30="","",VLOOKUP(②物品入力!O30,コード!$C$2:$F$9,2,0))</f>
        <v/>
      </c>
      <c r="Z22" s="2" t="str">
        <f>IF(②物品入力!P30="","",VLOOKUP(②物品入力!P30,コード!$H$2:$L$4,2,0))</f>
        <v/>
      </c>
      <c r="AA22" s="2" t="str">
        <f t="shared" si="5"/>
        <v/>
      </c>
      <c r="AB22" s="2" t="str">
        <f>IF($H22="","",②物品入力!V30)</f>
        <v/>
      </c>
      <c r="AC22" s="2" t="str">
        <f>IF($H22="","",②物品入力!W30)</f>
        <v/>
      </c>
      <c r="AD22" s="2" t="str">
        <f>IF($H22="","",②物品入力!X30)</f>
        <v/>
      </c>
      <c r="AE22" s="2" t="str">
        <f>IF($H22="","",②物品入力!Y30)</f>
        <v/>
      </c>
      <c r="AF22" s="2" t="str">
        <f>IF($H22="","",②物品入力!Z30)</f>
        <v/>
      </c>
      <c r="AG22" s="2" t="str">
        <f>IF($H22="","",②物品入力!AA30)</f>
        <v/>
      </c>
      <c r="AH22" s="2" t="str">
        <f>IF($H22="","",②物品入力!AB30)</f>
        <v/>
      </c>
      <c r="AI22" s="2" t="str">
        <f>IF($H22="","",②物品入力!AC30)</f>
        <v/>
      </c>
      <c r="AJ22" s="2" t="str">
        <f>IF($H22="","",②物品入力!AD30)</f>
        <v/>
      </c>
      <c r="AK22" s="2" t="str">
        <f>IF($H22="","",②物品入力!AE30)</f>
        <v/>
      </c>
      <c r="AL22" s="2" t="str">
        <f>IF($H22="","",②物品入力!AF30)</f>
        <v/>
      </c>
      <c r="AM22" s="2" t="str">
        <f>IF(②物品入力!AG30="","",ASC(②物品入力!AG30))</f>
        <v/>
      </c>
      <c r="AN22" s="2" t="str">
        <f>IF(②物品入力!AH30="","",ASC(②物品入力!AH30))</f>
        <v/>
      </c>
      <c r="AO22" s="2" t="str">
        <f>IF(②物品入力!AI30="","",ASC(②物品入力!AI30))</f>
        <v/>
      </c>
      <c r="AP22" s="2" t="str">
        <f>IF(②物品入力!AJ30="","",②物品入力!AJ30)</f>
        <v/>
      </c>
      <c r="AQ22" s="2" t="str">
        <f>IF(②物品入力!AK30="","",②物品入力!AK30)</f>
        <v/>
      </c>
      <c r="AR22" s="2" t="str">
        <f>IF(②物品入力!AL30="","",②物品入力!AL30)</f>
        <v/>
      </c>
      <c r="AS22" s="2" t="str">
        <f>IF(②物品入力!AM30="","",②物品入力!AM30)</f>
        <v/>
      </c>
      <c r="AT22" s="2" t="str">
        <f>IF(②物品入力!AN30="","",②物品入力!AN30)</f>
        <v/>
      </c>
      <c r="AU22" s="2" t="str">
        <f>IF(②物品入力!AO30="","",②物品入力!AO30)</f>
        <v/>
      </c>
      <c r="AV22" s="2" t="str">
        <f>IF(AW22="","",VLOOKUP(AW22,コード!$AB$2:$AC$546,2,0))</f>
        <v/>
      </c>
      <c r="AW22" s="2" t="str">
        <f>IF(②物品入力!AQ30="","",②物品入力!AQ30)</f>
        <v/>
      </c>
      <c r="AX22" s="2" t="str">
        <f>IF(②物品入力!AR30="","",②物品入力!AR30)</f>
        <v/>
      </c>
      <c r="AY22" s="2" t="str">
        <f>IF(②物品入力!AS30="","",②物品入力!AS30)</f>
        <v/>
      </c>
      <c r="AZ22" s="2" t="str">
        <f>IF(②物品入力!AT30="","",②物品入力!AT30)</f>
        <v/>
      </c>
      <c r="BA22" s="2" t="str">
        <f>IF(BB22="","",VLOOKUP(BB22,コード!$AB$2:$AC$546,2,0))</f>
        <v/>
      </c>
      <c r="BB22" s="2" t="str">
        <f>IF(②物品入力!AV30="","",②物品入力!AV30)</f>
        <v/>
      </c>
      <c r="BC22" s="2" t="str">
        <f>IF(②物品入力!AW30="","",②物品入力!AW30)</f>
        <v/>
      </c>
      <c r="BD22" s="2" t="str">
        <f>IF(②物品入力!AX30="","",②物品入力!AX30)</f>
        <v/>
      </c>
      <c r="BE22" s="2" t="str">
        <f>IF(BF22="","",VLOOKUP(BF22,コード!$AB$2:$AC$546,2,0))</f>
        <v/>
      </c>
      <c r="BF22" s="2" t="str">
        <f>IF(②物品入力!AZ30="","",②物品入力!AZ30)</f>
        <v/>
      </c>
      <c r="BG22" s="2" t="str">
        <f>IF(②物品入力!BA30="","",②物品入力!BA30)</f>
        <v/>
      </c>
      <c r="BH22" s="2" t="str">
        <f>IF(②物品入力!BB30="","",②物品入力!BB30)</f>
        <v/>
      </c>
      <c r="BI22" s="2" t="str">
        <f>IF(BJ22="","",VLOOKUP(BJ22,コード!$AB$2:$AC$546,2,0))</f>
        <v/>
      </c>
      <c r="BJ22" s="2" t="str">
        <f>IF(②物品入力!BD30="","",②物品入力!BD30)</f>
        <v/>
      </c>
      <c r="BK22" s="2" t="str">
        <f>IF(②物品入力!BE30="","",②物品入力!BE30)</f>
        <v/>
      </c>
      <c r="BL22" s="2" t="str">
        <f>IF(②物品入力!BF30="","",②物品入力!BF30)</f>
        <v/>
      </c>
      <c r="BM22" s="2" t="str">
        <f>IF(BN22="","",VLOOKUP(BN22,コード!$AB$2:$AC$546,2,0))</f>
        <v/>
      </c>
      <c r="BN22" s="2" t="str">
        <f>IF(②物品入力!BH30="","",②物品入力!BH30)</f>
        <v/>
      </c>
      <c r="BO22" s="2" t="str">
        <f>IF(②物品入力!BI30="","",②物品入力!BI30)</f>
        <v/>
      </c>
      <c r="BP22" s="2" t="str">
        <f>IF(②物品入力!BJ30="","",②物品入力!BJ30)</f>
        <v/>
      </c>
      <c r="BQ22" s="2" t="str">
        <f>IF(BR22="","",VLOOKUP(BR22,コード!$AB$2:$AC$546,2,0))</f>
        <v/>
      </c>
      <c r="BR22" s="2" t="str">
        <f>IF(②物品入力!BL30="","",②物品入力!BL30)</f>
        <v/>
      </c>
      <c r="BS22" s="2" t="str">
        <f>IF(②物品入力!BM30="","",②物品入力!BM30)</f>
        <v/>
      </c>
      <c r="BT22" s="2" t="str">
        <f>IF(②物品入力!BN30="","",②物品入力!BN30)</f>
        <v/>
      </c>
      <c r="BU22" s="2" t="str">
        <f>IF(BV22="","",VLOOKUP(BV22,コード!$AB$2:$AC$546,2,0))</f>
        <v/>
      </c>
      <c r="BV22" s="2" t="str">
        <f>IF(②物品入力!BP30="","",②物品入力!BP30)</f>
        <v/>
      </c>
      <c r="BW22" s="2" t="str">
        <f>IF(②物品入力!BQ30="","",②物品入力!BQ30)</f>
        <v/>
      </c>
      <c r="BX22" s="2" t="str">
        <f>IF(②物品入力!BR30="","",②物品入力!BR30)</f>
        <v/>
      </c>
      <c r="BY22" s="2" t="str">
        <f>IF(BZ22="","",VLOOKUP(BZ22,コード!$AB$2:$AC$546,2,0))</f>
        <v/>
      </c>
      <c r="BZ22" s="2" t="str">
        <f>IF(②物品入力!BT30="","",②物品入力!BT30)</f>
        <v/>
      </c>
      <c r="CA22" s="2" t="str">
        <f>IF(②物品入力!BU30="","",②物品入力!BU30)</f>
        <v/>
      </c>
      <c r="CB22" s="2" t="str">
        <f>IF(②物品入力!BV30="","",②物品入力!BV30)</f>
        <v/>
      </c>
      <c r="CC22" s="2" t="str">
        <f>IF(CD22="","",VLOOKUP(CD22,コード!$AB$2:$AC$546,2,0))</f>
        <v/>
      </c>
      <c r="CD22" s="2" t="str">
        <f>IF(②物品入力!BX30="","",②物品入力!BX30)</f>
        <v/>
      </c>
      <c r="CE22" s="2" t="str">
        <f>IF(②物品入力!BY30="","",②物品入力!BY30)</f>
        <v/>
      </c>
      <c r="CF22" s="2" t="str">
        <f>IF(②物品入力!BZ30="","",②物品入力!BZ30)</f>
        <v/>
      </c>
      <c r="CG22" s="2" t="str">
        <f>IF(CH22="","",VLOOKUP(CH22,コード!$AB$2:$AC$546,2,0))</f>
        <v/>
      </c>
      <c r="CH22" s="2" t="str">
        <f>IF(②物品入力!CB30="","",②物品入力!CB30)</f>
        <v/>
      </c>
      <c r="CI22" s="2" t="str">
        <f>IF(②物品入力!CC30="","",②物品入力!CC30)</f>
        <v/>
      </c>
      <c r="CJ22" s="2" t="str">
        <f>IF(②物品入力!CD30="","",②物品入力!CD30)</f>
        <v/>
      </c>
      <c r="CK22" s="2" t="str">
        <f>IF(CL22="","",VLOOKUP(CL22,コード!$AB$2:$AC$546,2,0))</f>
        <v/>
      </c>
      <c r="CL22" s="2" t="str">
        <f>IF(②物品入力!CF30="","",②物品入力!CF30)</f>
        <v/>
      </c>
      <c r="CM22" s="2" t="str">
        <f>IF(②物品入力!CG30="","",②物品入力!CG30)</f>
        <v/>
      </c>
      <c r="CN22" s="2" t="str">
        <f>IF(②物品入力!CH30="","",②物品入力!CH30)</f>
        <v/>
      </c>
      <c r="CO22" s="2" t="str">
        <f>IF(②物品入力!CI30="","",②物品入力!CI30)</f>
        <v/>
      </c>
    </row>
    <row r="23" spans="1:93" x14ac:dyDescent="0.15">
      <c r="A23" s="2" t="str">
        <f t="shared" si="3"/>
        <v/>
      </c>
      <c r="B23" s="2" t="str">
        <f>IF(H23="","",②物品入力!B31)</f>
        <v/>
      </c>
      <c r="C23" s="1" t="str">
        <f>IF(②物品入力!C31="","",②物品入力!C31)</f>
        <v/>
      </c>
      <c r="D23" s="2" t="str">
        <f>IF(②物品入力!D31="","",TEXT(②物品入力!D31,"00"))</f>
        <v/>
      </c>
      <c r="E23" s="2" t="str">
        <f>IF(②物品入力!E31="","",TEXT(②物品入力!E31,"00"))</f>
        <v/>
      </c>
      <c r="F23" s="2" t="str">
        <f>IF(②物品入力!F31="","",TEXT(②物品入力!F31,"00"))</f>
        <v/>
      </c>
      <c r="G23" s="2" t="str">
        <f>IF(AND(②物品入力!F31="",②物品入力!G31=""),"",TEXT(②物品入力!G31,"00"))</f>
        <v/>
      </c>
      <c r="H23" s="2" t="str">
        <f t="shared" si="4"/>
        <v/>
      </c>
      <c r="I23" s="2" t="str">
        <f>IF(H23="","",①施設占有者入力!$B$16)</f>
        <v/>
      </c>
      <c r="J23" s="2" t="str">
        <f>IF(H23="","",①施設占有者入力!$B$20)</f>
        <v/>
      </c>
      <c r="K23" s="2" t="str">
        <f>IF(②物品入力!H31="","",②物品入力!H31)</f>
        <v/>
      </c>
      <c r="L23" s="2" t="str">
        <f>IF(H23="","",⑤基本情報!$A$1)</f>
        <v/>
      </c>
      <c r="M23" s="2" t="str">
        <f>IF(②物品入力!I31="","",VLOOKUP(②物品入力!I31,コード!$M$2:$N$3,2,0))</f>
        <v/>
      </c>
      <c r="N23" s="2" t="str">
        <f>IF(②物品入力!L31="","",②物品入力!L31)</f>
        <v/>
      </c>
      <c r="O23" s="2" t="str">
        <f>IF(②物品入力!M31="","",②物品入力!M31)</f>
        <v/>
      </c>
      <c r="P23" s="2" t="str">
        <f>IF(②物品入力!N31="","",②物品入力!N31)</f>
        <v/>
      </c>
      <c r="Q23" s="1" t="str">
        <f>IF(②物品入力!Q31="","",②物品入力!Q31)</f>
        <v/>
      </c>
      <c r="R23" s="2" t="str">
        <f>IF(②物品入力!R31="","",TEXT(②物品入力!R31,"00"))</f>
        <v/>
      </c>
      <c r="S23" s="2" t="str">
        <f>IF(②物品入力!S31="","",TEXT(②物品入力!S31,"00"))</f>
        <v/>
      </c>
      <c r="T23" s="2" t="str">
        <f>IF(②物品入力!T31="","",TEXT(②物品入力!T31,"00"))</f>
        <v/>
      </c>
      <c r="U23" s="2" t="str">
        <f>IF(AND(②物品入力!T31="",②物品入力!U31=""),"",TEXT(②物品入力!U31,"00"))</f>
        <v/>
      </c>
      <c r="V23" s="2" t="str">
        <f t="shared" si="1"/>
        <v/>
      </c>
      <c r="W23" s="2" t="str">
        <f>IF(②物品入力!J31="","",VLOOKUP(②物品入力!J31,コード!$C$2:$F$9,2,0))</f>
        <v/>
      </c>
      <c r="X23" s="2" t="str">
        <f>IF(②物品入力!K31="","",VLOOKUP(②物品入力!K31,コード!$H$2:$L$4,2,0))</f>
        <v/>
      </c>
      <c r="Y23" s="2" t="str">
        <f>IF(②物品入力!O31="","",VLOOKUP(②物品入力!O31,コード!$C$2:$F$9,2,0))</f>
        <v/>
      </c>
      <c r="Z23" s="2" t="str">
        <f>IF(②物品入力!P31="","",VLOOKUP(②物品入力!P31,コード!$H$2:$L$4,2,0))</f>
        <v/>
      </c>
      <c r="AA23" s="2" t="str">
        <f t="shared" si="5"/>
        <v/>
      </c>
      <c r="AB23" s="2" t="str">
        <f>IF($H23="","",②物品入力!V31)</f>
        <v/>
      </c>
      <c r="AC23" s="2" t="str">
        <f>IF($H23="","",②物品入力!W31)</f>
        <v/>
      </c>
      <c r="AD23" s="2" t="str">
        <f>IF($H23="","",②物品入力!X31)</f>
        <v/>
      </c>
      <c r="AE23" s="2" t="str">
        <f>IF($H23="","",②物品入力!Y31)</f>
        <v/>
      </c>
      <c r="AF23" s="2" t="str">
        <f>IF($H23="","",②物品入力!Z31)</f>
        <v/>
      </c>
      <c r="AG23" s="2" t="str">
        <f>IF($H23="","",②物品入力!AA31)</f>
        <v/>
      </c>
      <c r="AH23" s="2" t="str">
        <f>IF($H23="","",②物品入力!AB31)</f>
        <v/>
      </c>
      <c r="AI23" s="2" t="str">
        <f>IF($H23="","",②物品入力!AC31)</f>
        <v/>
      </c>
      <c r="AJ23" s="2" t="str">
        <f>IF($H23="","",②物品入力!AD31)</f>
        <v/>
      </c>
      <c r="AK23" s="2" t="str">
        <f>IF($H23="","",②物品入力!AE31)</f>
        <v/>
      </c>
      <c r="AL23" s="2" t="str">
        <f>IF($H23="","",②物品入力!AF31)</f>
        <v/>
      </c>
      <c r="AM23" s="2" t="str">
        <f>IF(②物品入力!AG31="","",ASC(②物品入力!AG31))</f>
        <v/>
      </c>
      <c r="AN23" s="2" t="str">
        <f>IF(②物品入力!AH31="","",ASC(②物品入力!AH31))</f>
        <v/>
      </c>
      <c r="AO23" s="2" t="str">
        <f>IF(②物品入力!AI31="","",ASC(②物品入力!AI31))</f>
        <v/>
      </c>
      <c r="AP23" s="2" t="str">
        <f>IF(②物品入力!AJ31="","",②物品入力!AJ31)</f>
        <v/>
      </c>
      <c r="AQ23" s="2" t="str">
        <f>IF(②物品入力!AK31="","",②物品入力!AK31)</f>
        <v/>
      </c>
      <c r="AR23" s="2" t="str">
        <f>IF(②物品入力!AL31="","",②物品入力!AL31)</f>
        <v/>
      </c>
      <c r="AS23" s="2" t="str">
        <f>IF(②物品入力!AM31="","",②物品入力!AM31)</f>
        <v/>
      </c>
      <c r="AT23" s="2" t="str">
        <f>IF(②物品入力!AN31="","",②物品入力!AN31)</f>
        <v/>
      </c>
      <c r="AU23" s="2" t="str">
        <f>IF(②物品入力!AO31="","",②物品入力!AO31)</f>
        <v/>
      </c>
      <c r="AV23" s="2" t="str">
        <f>IF(AW23="","",VLOOKUP(AW23,コード!$AB$2:$AC$546,2,0))</f>
        <v/>
      </c>
      <c r="AW23" s="2" t="str">
        <f>IF(②物品入力!AQ31="","",②物品入力!AQ31)</f>
        <v/>
      </c>
      <c r="AX23" s="2" t="str">
        <f>IF(②物品入力!AR31="","",②物品入力!AR31)</f>
        <v/>
      </c>
      <c r="AY23" s="2" t="str">
        <f>IF(②物品入力!AS31="","",②物品入力!AS31)</f>
        <v/>
      </c>
      <c r="AZ23" s="2" t="str">
        <f>IF(②物品入力!AT31="","",②物品入力!AT31)</f>
        <v/>
      </c>
      <c r="BA23" s="2" t="str">
        <f>IF(BB23="","",VLOOKUP(BB23,コード!$AB$2:$AC$546,2,0))</f>
        <v/>
      </c>
      <c r="BB23" s="2" t="str">
        <f>IF(②物品入力!AV31="","",②物品入力!AV31)</f>
        <v/>
      </c>
      <c r="BC23" s="2" t="str">
        <f>IF(②物品入力!AW31="","",②物品入力!AW31)</f>
        <v/>
      </c>
      <c r="BD23" s="2" t="str">
        <f>IF(②物品入力!AX31="","",②物品入力!AX31)</f>
        <v/>
      </c>
      <c r="BE23" s="2" t="str">
        <f>IF(BF23="","",VLOOKUP(BF23,コード!$AB$2:$AC$546,2,0))</f>
        <v/>
      </c>
      <c r="BF23" s="2" t="str">
        <f>IF(②物品入力!AZ31="","",②物品入力!AZ31)</f>
        <v/>
      </c>
      <c r="BG23" s="2" t="str">
        <f>IF(②物品入力!BA31="","",②物品入力!BA31)</f>
        <v/>
      </c>
      <c r="BH23" s="2" t="str">
        <f>IF(②物品入力!BB31="","",②物品入力!BB31)</f>
        <v/>
      </c>
      <c r="BI23" s="2" t="str">
        <f>IF(BJ23="","",VLOOKUP(BJ23,コード!$AB$2:$AC$546,2,0))</f>
        <v/>
      </c>
      <c r="BJ23" s="2" t="str">
        <f>IF(②物品入力!BD31="","",②物品入力!BD31)</f>
        <v/>
      </c>
      <c r="BK23" s="2" t="str">
        <f>IF(②物品入力!BE31="","",②物品入力!BE31)</f>
        <v/>
      </c>
      <c r="BL23" s="2" t="str">
        <f>IF(②物品入力!BF31="","",②物品入力!BF31)</f>
        <v/>
      </c>
      <c r="BM23" s="2" t="str">
        <f>IF(BN23="","",VLOOKUP(BN23,コード!$AB$2:$AC$546,2,0))</f>
        <v/>
      </c>
      <c r="BN23" s="2" t="str">
        <f>IF(②物品入力!BH31="","",②物品入力!BH31)</f>
        <v/>
      </c>
      <c r="BO23" s="2" t="str">
        <f>IF(②物品入力!BI31="","",②物品入力!BI31)</f>
        <v/>
      </c>
      <c r="BP23" s="2" t="str">
        <f>IF(②物品入力!BJ31="","",②物品入力!BJ31)</f>
        <v/>
      </c>
      <c r="BQ23" s="2" t="str">
        <f>IF(BR23="","",VLOOKUP(BR23,コード!$AB$2:$AC$546,2,0))</f>
        <v/>
      </c>
      <c r="BR23" s="2" t="str">
        <f>IF(②物品入力!BL31="","",②物品入力!BL31)</f>
        <v/>
      </c>
      <c r="BS23" s="2" t="str">
        <f>IF(②物品入力!BM31="","",②物品入力!BM31)</f>
        <v/>
      </c>
      <c r="BT23" s="2" t="str">
        <f>IF(②物品入力!BN31="","",②物品入力!BN31)</f>
        <v/>
      </c>
      <c r="BU23" s="2" t="str">
        <f>IF(BV23="","",VLOOKUP(BV23,コード!$AB$2:$AC$546,2,0))</f>
        <v/>
      </c>
      <c r="BV23" s="2" t="str">
        <f>IF(②物品入力!BP31="","",②物品入力!BP31)</f>
        <v/>
      </c>
      <c r="BW23" s="2" t="str">
        <f>IF(②物品入力!BQ31="","",②物品入力!BQ31)</f>
        <v/>
      </c>
      <c r="BX23" s="2" t="str">
        <f>IF(②物品入力!BR31="","",②物品入力!BR31)</f>
        <v/>
      </c>
      <c r="BY23" s="2" t="str">
        <f>IF(BZ23="","",VLOOKUP(BZ23,コード!$AB$2:$AC$546,2,0))</f>
        <v/>
      </c>
      <c r="BZ23" s="2" t="str">
        <f>IF(②物品入力!BT31="","",②物品入力!BT31)</f>
        <v/>
      </c>
      <c r="CA23" s="2" t="str">
        <f>IF(②物品入力!BU31="","",②物品入力!BU31)</f>
        <v/>
      </c>
      <c r="CB23" s="2" t="str">
        <f>IF(②物品入力!BV31="","",②物品入力!BV31)</f>
        <v/>
      </c>
      <c r="CC23" s="2" t="str">
        <f>IF(CD23="","",VLOOKUP(CD23,コード!$AB$2:$AC$546,2,0))</f>
        <v/>
      </c>
      <c r="CD23" s="2" t="str">
        <f>IF(②物品入力!BX31="","",②物品入力!BX31)</f>
        <v/>
      </c>
      <c r="CE23" s="2" t="str">
        <f>IF(②物品入力!BY31="","",②物品入力!BY31)</f>
        <v/>
      </c>
      <c r="CF23" s="2" t="str">
        <f>IF(②物品入力!BZ31="","",②物品入力!BZ31)</f>
        <v/>
      </c>
      <c r="CG23" s="2" t="str">
        <f>IF(CH23="","",VLOOKUP(CH23,コード!$AB$2:$AC$546,2,0))</f>
        <v/>
      </c>
      <c r="CH23" s="2" t="str">
        <f>IF(②物品入力!CB31="","",②物品入力!CB31)</f>
        <v/>
      </c>
      <c r="CI23" s="2" t="str">
        <f>IF(②物品入力!CC31="","",②物品入力!CC31)</f>
        <v/>
      </c>
      <c r="CJ23" s="2" t="str">
        <f>IF(②物品入力!CD31="","",②物品入力!CD31)</f>
        <v/>
      </c>
      <c r="CK23" s="2" t="str">
        <f>IF(CL23="","",VLOOKUP(CL23,コード!$AB$2:$AC$546,2,0))</f>
        <v/>
      </c>
      <c r="CL23" s="2" t="str">
        <f>IF(②物品入力!CF31="","",②物品入力!CF31)</f>
        <v/>
      </c>
      <c r="CM23" s="2" t="str">
        <f>IF(②物品入力!CG31="","",②物品入力!CG31)</f>
        <v/>
      </c>
      <c r="CN23" s="2" t="str">
        <f>IF(②物品入力!CH31="","",②物品入力!CH31)</f>
        <v/>
      </c>
      <c r="CO23" s="2" t="str">
        <f>IF(②物品入力!CI31="","",②物品入力!CI31)</f>
        <v/>
      </c>
    </row>
    <row r="24" spans="1:93" x14ac:dyDescent="0.15">
      <c r="A24" s="2" t="str">
        <f t="shared" si="3"/>
        <v/>
      </c>
      <c r="B24" s="2" t="str">
        <f>IF(H24="","",②物品入力!B32)</f>
        <v/>
      </c>
      <c r="C24" s="1" t="str">
        <f>IF(②物品入力!C32="","",②物品入力!C32)</f>
        <v/>
      </c>
      <c r="D24" s="2" t="str">
        <f>IF(②物品入力!D32="","",TEXT(②物品入力!D32,"00"))</f>
        <v/>
      </c>
      <c r="E24" s="2" t="str">
        <f>IF(②物品入力!E32="","",TEXT(②物品入力!E32,"00"))</f>
        <v/>
      </c>
      <c r="F24" s="2" t="str">
        <f>IF(②物品入力!F32="","",TEXT(②物品入力!F32,"00"))</f>
        <v/>
      </c>
      <c r="G24" s="2" t="str">
        <f>IF(AND(②物品入力!F32="",②物品入力!G32=""),"",TEXT(②物品入力!G32,"00"))</f>
        <v/>
      </c>
      <c r="H24" s="2" t="str">
        <f t="shared" si="4"/>
        <v/>
      </c>
      <c r="I24" s="2" t="str">
        <f>IF(H24="","",①施設占有者入力!$B$16)</f>
        <v/>
      </c>
      <c r="J24" s="2" t="str">
        <f>IF(H24="","",①施設占有者入力!$B$20)</f>
        <v/>
      </c>
      <c r="K24" s="2" t="str">
        <f>IF(②物品入力!H32="","",②物品入力!H32)</f>
        <v/>
      </c>
      <c r="L24" s="2" t="str">
        <f>IF(H24="","",⑤基本情報!$A$1)</f>
        <v/>
      </c>
      <c r="M24" s="2" t="str">
        <f>IF(②物品入力!I32="","",VLOOKUP(②物品入力!I32,コード!$M$2:$N$3,2,0))</f>
        <v/>
      </c>
      <c r="N24" s="2" t="str">
        <f>IF(②物品入力!L32="","",②物品入力!L32)</f>
        <v/>
      </c>
      <c r="O24" s="2" t="str">
        <f>IF(②物品入力!M32="","",②物品入力!M32)</f>
        <v/>
      </c>
      <c r="P24" s="2" t="str">
        <f>IF(②物品入力!N32="","",②物品入力!N32)</f>
        <v/>
      </c>
      <c r="Q24" s="1" t="str">
        <f>IF(②物品入力!Q32="","",②物品入力!Q32)</f>
        <v/>
      </c>
      <c r="R24" s="2" t="str">
        <f>IF(②物品入力!R32="","",TEXT(②物品入力!R32,"00"))</f>
        <v/>
      </c>
      <c r="S24" s="2" t="str">
        <f>IF(②物品入力!S32="","",TEXT(②物品入力!S32,"00"))</f>
        <v/>
      </c>
      <c r="T24" s="2" t="str">
        <f>IF(②物品入力!T32="","",TEXT(②物品入力!T32,"00"))</f>
        <v/>
      </c>
      <c r="U24" s="2" t="str">
        <f>IF(AND(②物品入力!T32="",②物品入力!U32=""),"",TEXT(②物品入力!U32,"00"))</f>
        <v/>
      </c>
      <c r="V24" s="2" t="str">
        <f t="shared" si="1"/>
        <v/>
      </c>
      <c r="W24" s="2" t="str">
        <f>IF(②物品入力!J32="","",VLOOKUP(②物品入力!J32,コード!$C$2:$F$9,2,0))</f>
        <v/>
      </c>
      <c r="X24" s="2" t="str">
        <f>IF(②物品入力!K32="","",VLOOKUP(②物品入力!K32,コード!$H$2:$L$4,2,0))</f>
        <v/>
      </c>
      <c r="Y24" s="2" t="str">
        <f>IF(②物品入力!O32="","",VLOOKUP(②物品入力!O32,コード!$C$2:$F$9,2,0))</f>
        <v/>
      </c>
      <c r="Z24" s="2" t="str">
        <f>IF(②物品入力!P32="","",VLOOKUP(②物品入力!P32,コード!$H$2:$L$4,2,0))</f>
        <v/>
      </c>
      <c r="AA24" s="2" t="str">
        <f t="shared" si="5"/>
        <v/>
      </c>
      <c r="AB24" s="2" t="str">
        <f>IF($H24="","",②物品入力!V32)</f>
        <v/>
      </c>
      <c r="AC24" s="2" t="str">
        <f>IF($H24="","",②物品入力!W32)</f>
        <v/>
      </c>
      <c r="AD24" s="2" t="str">
        <f>IF($H24="","",②物品入力!X32)</f>
        <v/>
      </c>
      <c r="AE24" s="2" t="str">
        <f>IF($H24="","",②物品入力!Y32)</f>
        <v/>
      </c>
      <c r="AF24" s="2" t="str">
        <f>IF($H24="","",②物品入力!Z32)</f>
        <v/>
      </c>
      <c r="AG24" s="2" t="str">
        <f>IF($H24="","",②物品入力!AA32)</f>
        <v/>
      </c>
      <c r="AH24" s="2" t="str">
        <f>IF($H24="","",②物品入力!AB32)</f>
        <v/>
      </c>
      <c r="AI24" s="2" t="str">
        <f>IF($H24="","",②物品入力!AC32)</f>
        <v/>
      </c>
      <c r="AJ24" s="2" t="str">
        <f>IF($H24="","",②物品入力!AD32)</f>
        <v/>
      </c>
      <c r="AK24" s="2" t="str">
        <f>IF($H24="","",②物品入力!AE32)</f>
        <v/>
      </c>
      <c r="AL24" s="2" t="str">
        <f>IF($H24="","",②物品入力!AF32)</f>
        <v/>
      </c>
      <c r="AM24" s="2" t="str">
        <f>IF(②物品入力!AG32="","",ASC(②物品入力!AG32))</f>
        <v/>
      </c>
      <c r="AN24" s="2" t="str">
        <f>IF(②物品入力!AH32="","",ASC(②物品入力!AH32))</f>
        <v/>
      </c>
      <c r="AO24" s="2" t="str">
        <f>IF(②物品入力!AI32="","",ASC(②物品入力!AI32))</f>
        <v/>
      </c>
      <c r="AP24" s="2" t="str">
        <f>IF(②物品入力!AJ32="","",②物品入力!AJ32)</f>
        <v/>
      </c>
      <c r="AQ24" s="2" t="str">
        <f>IF(②物品入力!AK32="","",②物品入力!AK32)</f>
        <v/>
      </c>
      <c r="AR24" s="2" t="str">
        <f>IF(②物品入力!AL32="","",②物品入力!AL32)</f>
        <v/>
      </c>
      <c r="AS24" s="2" t="str">
        <f>IF(②物品入力!AM32="","",②物品入力!AM32)</f>
        <v/>
      </c>
      <c r="AT24" s="2" t="str">
        <f>IF(②物品入力!AN32="","",②物品入力!AN32)</f>
        <v/>
      </c>
      <c r="AU24" s="2" t="str">
        <f>IF(②物品入力!AO32="","",②物品入力!AO32)</f>
        <v/>
      </c>
      <c r="AV24" s="2" t="str">
        <f>IF(AW24="","",VLOOKUP(AW24,コード!$AB$2:$AC$546,2,0))</f>
        <v/>
      </c>
      <c r="AW24" s="2" t="str">
        <f>IF(②物品入力!AQ32="","",②物品入力!AQ32)</f>
        <v/>
      </c>
      <c r="AX24" s="2" t="str">
        <f>IF(②物品入力!AR32="","",②物品入力!AR32)</f>
        <v/>
      </c>
      <c r="AY24" s="2" t="str">
        <f>IF(②物品入力!AS32="","",②物品入力!AS32)</f>
        <v/>
      </c>
      <c r="AZ24" s="2" t="str">
        <f>IF(②物品入力!AT32="","",②物品入力!AT32)</f>
        <v/>
      </c>
      <c r="BA24" s="2" t="str">
        <f>IF(BB24="","",VLOOKUP(BB24,コード!$AB$2:$AC$546,2,0))</f>
        <v/>
      </c>
      <c r="BB24" s="2" t="str">
        <f>IF(②物品入力!AV32="","",②物品入力!AV32)</f>
        <v/>
      </c>
      <c r="BC24" s="2" t="str">
        <f>IF(②物品入力!AW32="","",②物品入力!AW32)</f>
        <v/>
      </c>
      <c r="BD24" s="2" t="str">
        <f>IF(②物品入力!AX32="","",②物品入力!AX32)</f>
        <v/>
      </c>
      <c r="BE24" s="2" t="str">
        <f>IF(BF24="","",VLOOKUP(BF24,コード!$AB$2:$AC$546,2,0))</f>
        <v/>
      </c>
      <c r="BF24" s="2" t="str">
        <f>IF(②物品入力!AZ32="","",②物品入力!AZ32)</f>
        <v/>
      </c>
      <c r="BG24" s="2" t="str">
        <f>IF(②物品入力!BA32="","",②物品入力!BA32)</f>
        <v/>
      </c>
      <c r="BH24" s="2" t="str">
        <f>IF(②物品入力!BB32="","",②物品入力!BB32)</f>
        <v/>
      </c>
      <c r="BI24" s="2" t="str">
        <f>IF(BJ24="","",VLOOKUP(BJ24,コード!$AB$2:$AC$546,2,0))</f>
        <v/>
      </c>
      <c r="BJ24" s="2" t="str">
        <f>IF(②物品入力!BD32="","",②物品入力!BD32)</f>
        <v/>
      </c>
      <c r="BK24" s="2" t="str">
        <f>IF(②物品入力!BE32="","",②物品入力!BE32)</f>
        <v/>
      </c>
      <c r="BL24" s="2" t="str">
        <f>IF(②物品入力!BF32="","",②物品入力!BF32)</f>
        <v/>
      </c>
      <c r="BM24" s="2" t="str">
        <f>IF(BN24="","",VLOOKUP(BN24,コード!$AB$2:$AC$546,2,0))</f>
        <v/>
      </c>
      <c r="BN24" s="2" t="str">
        <f>IF(②物品入力!BH32="","",②物品入力!BH32)</f>
        <v/>
      </c>
      <c r="BO24" s="2" t="str">
        <f>IF(②物品入力!BI32="","",②物品入力!BI32)</f>
        <v/>
      </c>
      <c r="BP24" s="2" t="str">
        <f>IF(②物品入力!BJ32="","",②物品入力!BJ32)</f>
        <v/>
      </c>
      <c r="BQ24" s="2" t="str">
        <f>IF(BR24="","",VLOOKUP(BR24,コード!$AB$2:$AC$546,2,0))</f>
        <v/>
      </c>
      <c r="BR24" s="2" t="str">
        <f>IF(②物品入力!BL32="","",②物品入力!BL32)</f>
        <v/>
      </c>
      <c r="BS24" s="2" t="str">
        <f>IF(②物品入力!BM32="","",②物品入力!BM32)</f>
        <v/>
      </c>
      <c r="BT24" s="2" t="str">
        <f>IF(②物品入力!BN32="","",②物品入力!BN32)</f>
        <v/>
      </c>
      <c r="BU24" s="2" t="str">
        <f>IF(BV24="","",VLOOKUP(BV24,コード!$AB$2:$AC$546,2,0))</f>
        <v/>
      </c>
      <c r="BV24" s="2" t="str">
        <f>IF(②物品入力!BP32="","",②物品入力!BP32)</f>
        <v/>
      </c>
      <c r="BW24" s="2" t="str">
        <f>IF(②物品入力!BQ32="","",②物品入力!BQ32)</f>
        <v/>
      </c>
      <c r="BX24" s="2" t="str">
        <f>IF(②物品入力!BR32="","",②物品入力!BR32)</f>
        <v/>
      </c>
      <c r="BY24" s="2" t="str">
        <f>IF(BZ24="","",VLOOKUP(BZ24,コード!$AB$2:$AC$546,2,0))</f>
        <v/>
      </c>
      <c r="BZ24" s="2" t="str">
        <f>IF(②物品入力!BT32="","",②物品入力!BT32)</f>
        <v/>
      </c>
      <c r="CA24" s="2" t="str">
        <f>IF(②物品入力!BU32="","",②物品入力!BU32)</f>
        <v/>
      </c>
      <c r="CB24" s="2" t="str">
        <f>IF(②物品入力!BV32="","",②物品入力!BV32)</f>
        <v/>
      </c>
      <c r="CC24" s="2" t="str">
        <f>IF(CD24="","",VLOOKUP(CD24,コード!$AB$2:$AC$546,2,0))</f>
        <v/>
      </c>
      <c r="CD24" s="2" t="str">
        <f>IF(②物品入力!BX32="","",②物品入力!BX32)</f>
        <v/>
      </c>
      <c r="CE24" s="2" t="str">
        <f>IF(②物品入力!BY32="","",②物品入力!BY32)</f>
        <v/>
      </c>
      <c r="CF24" s="2" t="str">
        <f>IF(②物品入力!BZ32="","",②物品入力!BZ32)</f>
        <v/>
      </c>
      <c r="CG24" s="2" t="str">
        <f>IF(CH24="","",VLOOKUP(CH24,コード!$AB$2:$AC$546,2,0))</f>
        <v/>
      </c>
      <c r="CH24" s="2" t="str">
        <f>IF(②物品入力!CB32="","",②物品入力!CB32)</f>
        <v/>
      </c>
      <c r="CI24" s="2" t="str">
        <f>IF(②物品入力!CC32="","",②物品入力!CC32)</f>
        <v/>
      </c>
      <c r="CJ24" s="2" t="str">
        <f>IF(②物品入力!CD32="","",②物品入力!CD32)</f>
        <v/>
      </c>
      <c r="CK24" s="2" t="str">
        <f>IF(CL24="","",VLOOKUP(CL24,コード!$AB$2:$AC$546,2,0))</f>
        <v/>
      </c>
      <c r="CL24" s="2" t="str">
        <f>IF(②物品入力!CF32="","",②物品入力!CF32)</f>
        <v/>
      </c>
      <c r="CM24" s="2" t="str">
        <f>IF(②物品入力!CG32="","",②物品入力!CG32)</f>
        <v/>
      </c>
      <c r="CN24" s="2" t="str">
        <f>IF(②物品入力!CH32="","",②物品入力!CH32)</f>
        <v/>
      </c>
      <c r="CO24" s="2" t="str">
        <f>IF(②物品入力!CI32="","",②物品入力!CI32)</f>
        <v/>
      </c>
    </row>
    <row r="25" spans="1:93" x14ac:dyDescent="0.15">
      <c r="A25" s="2" t="str">
        <f t="shared" si="3"/>
        <v/>
      </c>
      <c r="B25" s="2" t="str">
        <f>IF(H25="","",②物品入力!B33)</f>
        <v/>
      </c>
      <c r="C25" s="1" t="str">
        <f>IF(②物品入力!C33="","",②物品入力!C33)</f>
        <v/>
      </c>
      <c r="D25" s="2" t="str">
        <f>IF(②物品入力!D33="","",TEXT(②物品入力!D33,"00"))</f>
        <v/>
      </c>
      <c r="E25" s="2" t="str">
        <f>IF(②物品入力!E33="","",TEXT(②物品入力!E33,"00"))</f>
        <v/>
      </c>
      <c r="F25" s="2" t="str">
        <f>IF(②物品入力!F33="","",TEXT(②物品入力!F33,"00"))</f>
        <v/>
      </c>
      <c r="G25" s="2" t="str">
        <f>IF(AND(②物品入力!F33="",②物品入力!G33=""),"",TEXT(②物品入力!G33,"00"))</f>
        <v/>
      </c>
      <c r="H25" s="2" t="str">
        <f t="shared" si="4"/>
        <v/>
      </c>
      <c r="I25" s="2" t="str">
        <f>IF(H25="","",①施設占有者入力!$B$16)</f>
        <v/>
      </c>
      <c r="J25" s="2" t="str">
        <f>IF(H25="","",①施設占有者入力!$B$20)</f>
        <v/>
      </c>
      <c r="K25" s="2" t="str">
        <f>IF(②物品入力!H33="","",②物品入力!H33)</f>
        <v/>
      </c>
      <c r="L25" s="2" t="str">
        <f>IF(H25="","",⑤基本情報!$A$1)</f>
        <v/>
      </c>
      <c r="M25" s="2" t="str">
        <f>IF(②物品入力!I33="","",VLOOKUP(②物品入力!I33,コード!$M$2:$N$3,2,0))</f>
        <v/>
      </c>
      <c r="N25" s="2" t="str">
        <f>IF(②物品入力!L33="","",②物品入力!L33)</f>
        <v/>
      </c>
      <c r="O25" s="2" t="str">
        <f>IF(②物品入力!M33="","",②物品入力!M33)</f>
        <v/>
      </c>
      <c r="P25" s="2" t="str">
        <f>IF(②物品入力!N33="","",②物品入力!N33)</f>
        <v/>
      </c>
      <c r="Q25" s="1" t="str">
        <f>IF(②物品入力!Q33="","",②物品入力!Q33)</f>
        <v/>
      </c>
      <c r="R25" s="2" t="str">
        <f>IF(②物品入力!R33="","",TEXT(②物品入力!R33,"00"))</f>
        <v/>
      </c>
      <c r="S25" s="2" t="str">
        <f>IF(②物品入力!S33="","",TEXT(②物品入力!S33,"00"))</f>
        <v/>
      </c>
      <c r="T25" s="2" t="str">
        <f>IF(②物品入力!T33="","",TEXT(②物品入力!T33,"00"))</f>
        <v/>
      </c>
      <c r="U25" s="2" t="str">
        <f>IF(AND(②物品入力!T33="",②物品入力!U33=""),"",TEXT(②物品入力!U33,"00"))</f>
        <v/>
      </c>
      <c r="V25" s="2" t="str">
        <f t="shared" si="1"/>
        <v/>
      </c>
      <c r="W25" s="2" t="str">
        <f>IF(②物品入力!J33="","",VLOOKUP(②物品入力!J33,コード!$C$2:$F$9,2,0))</f>
        <v/>
      </c>
      <c r="X25" s="2" t="str">
        <f>IF(②物品入力!K33="","",VLOOKUP(②物品入力!K33,コード!$H$2:$L$4,2,0))</f>
        <v/>
      </c>
      <c r="Y25" s="2" t="str">
        <f>IF(②物品入力!O33="","",VLOOKUP(②物品入力!O33,コード!$C$2:$F$9,2,0))</f>
        <v/>
      </c>
      <c r="Z25" s="2" t="str">
        <f>IF(②物品入力!P33="","",VLOOKUP(②物品入力!P33,コード!$H$2:$L$4,2,0))</f>
        <v/>
      </c>
      <c r="AA25" s="2" t="str">
        <f t="shared" si="5"/>
        <v/>
      </c>
      <c r="AB25" s="2" t="str">
        <f>IF($H25="","",②物品入力!V33)</f>
        <v/>
      </c>
      <c r="AC25" s="2" t="str">
        <f>IF($H25="","",②物品入力!W33)</f>
        <v/>
      </c>
      <c r="AD25" s="2" t="str">
        <f>IF($H25="","",②物品入力!X33)</f>
        <v/>
      </c>
      <c r="AE25" s="2" t="str">
        <f>IF($H25="","",②物品入力!Y33)</f>
        <v/>
      </c>
      <c r="AF25" s="2" t="str">
        <f>IF($H25="","",②物品入力!Z33)</f>
        <v/>
      </c>
      <c r="AG25" s="2" t="str">
        <f>IF($H25="","",②物品入力!AA33)</f>
        <v/>
      </c>
      <c r="AH25" s="2" t="str">
        <f>IF($H25="","",②物品入力!AB33)</f>
        <v/>
      </c>
      <c r="AI25" s="2" t="str">
        <f>IF($H25="","",②物品入力!AC33)</f>
        <v/>
      </c>
      <c r="AJ25" s="2" t="str">
        <f>IF($H25="","",②物品入力!AD33)</f>
        <v/>
      </c>
      <c r="AK25" s="2" t="str">
        <f>IF($H25="","",②物品入力!AE33)</f>
        <v/>
      </c>
      <c r="AL25" s="2" t="str">
        <f>IF($H25="","",②物品入力!AF33)</f>
        <v/>
      </c>
      <c r="AM25" s="2" t="str">
        <f>IF(②物品入力!AG33="","",ASC(②物品入力!AG33))</f>
        <v/>
      </c>
      <c r="AN25" s="2" t="str">
        <f>IF(②物品入力!AH33="","",ASC(②物品入力!AH33))</f>
        <v/>
      </c>
      <c r="AO25" s="2" t="str">
        <f>IF(②物品入力!AI33="","",ASC(②物品入力!AI33))</f>
        <v/>
      </c>
      <c r="AP25" s="2" t="str">
        <f>IF(②物品入力!AJ33="","",②物品入力!AJ33)</f>
        <v/>
      </c>
      <c r="AQ25" s="2" t="str">
        <f>IF(②物品入力!AK33="","",②物品入力!AK33)</f>
        <v/>
      </c>
      <c r="AR25" s="2" t="str">
        <f>IF(②物品入力!AL33="","",②物品入力!AL33)</f>
        <v/>
      </c>
      <c r="AS25" s="2" t="str">
        <f>IF(②物品入力!AM33="","",②物品入力!AM33)</f>
        <v/>
      </c>
      <c r="AT25" s="2" t="str">
        <f>IF(②物品入力!AN33="","",②物品入力!AN33)</f>
        <v/>
      </c>
      <c r="AU25" s="2" t="str">
        <f>IF(②物品入力!AO33="","",②物品入力!AO33)</f>
        <v/>
      </c>
      <c r="AV25" s="2" t="str">
        <f>IF(AW25="","",VLOOKUP(AW25,コード!$AB$2:$AC$546,2,0))</f>
        <v/>
      </c>
      <c r="AW25" s="2" t="str">
        <f>IF(②物品入力!AQ33="","",②物品入力!AQ33)</f>
        <v/>
      </c>
      <c r="AX25" s="2" t="str">
        <f>IF(②物品入力!AR33="","",②物品入力!AR33)</f>
        <v/>
      </c>
      <c r="AY25" s="2" t="str">
        <f>IF(②物品入力!AS33="","",②物品入力!AS33)</f>
        <v/>
      </c>
      <c r="AZ25" s="2" t="str">
        <f>IF(②物品入力!AT33="","",②物品入力!AT33)</f>
        <v/>
      </c>
      <c r="BA25" s="2" t="str">
        <f>IF(BB25="","",VLOOKUP(BB25,コード!$AB$2:$AC$546,2,0))</f>
        <v/>
      </c>
      <c r="BB25" s="2" t="str">
        <f>IF(②物品入力!AV33="","",②物品入力!AV33)</f>
        <v/>
      </c>
      <c r="BC25" s="2" t="str">
        <f>IF(②物品入力!AW33="","",②物品入力!AW33)</f>
        <v/>
      </c>
      <c r="BD25" s="2" t="str">
        <f>IF(②物品入力!AX33="","",②物品入力!AX33)</f>
        <v/>
      </c>
      <c r="BE25" s="2" t="str">
        <f>IF(BF25="","",VLOOKUP(BF25,コード!$AB$2:$AC$546,2,0))</f>
        <v/>
      </c>
      <c r="BF25" s="2" t="str">
        <f>IF(②物品入力!AZ33="","",②物品入力!AZ33)</f>
        <v/>
      </c>
      <c r="BG25" s="2" t="str">
        <f>IF(②物品入力!BA33="","",②物品入力!BA33)</f>
        <v/>
      </c>
      <c r="BH25" s="2" t="str">
        <f>IF(②物品入力!BB33="","",②物品入力!BB33)</f>
        <v/>
      </c>
      <c r="BI25" s="2" t="str">
        <f>IF(BJ25="","",VLOOKUP(BJ25,コード!$AB$2:$AC$546,2,0))</f>
        <v/>
      </c>
      <c r="BJ25" s="2" t="str">
        <f>IF(②物品入力!BD33="","",②物品入力!BD33)</f>
        <v/>
      </c>
      <c r="BK25" s="2" t="str">
        <f>IF(②物品入力!BE33="","",②物品入力!BE33)</f>
        <v/>
      </c>
      <c r="BL25" s="2" t="str">
        <f>IF(②物品入力!BF33="","",②物品入力!BF33)</f>
        <v/>
      </c>
      <c r="BM25" s="2" t="str">
        <f>IF(BN25="","",VLOOKUP(BN25,コード!$AB$2:$AC$546,2,0))</f>
        <v/>
      </c>
      <c r="BN25" s="2" t="str">
        <f>IF(②物品入力!BH33="","",②物品入力!BH33)</f>
        <v/>
      </c>
      <c r="BO25" s="2" t="str">
        <f>IF(②物品入力!BI33="","",②物品入力!BI33)</f>
        <v/>
      </c>
      <c r="BP25" s="2" t="str">
        <f>IF(②物品入力!BJ33="","",②物品入力!BJ33)</f>
        <v/>
      </c>
      <c r="BQ25" s="2" t="str">
        <f>IF(BR25="","",VLOOKUP(BR25,コード!$AB$2:$AC$546,2,0))</f>
        <v/>
      </c>
      <c r="BR25" s="2" t="str">
        <f>IF(②物品入力!BL33="","",②物品入力!BL33)</f>
        <v/>
      </c>
      <c r="BS25" s="2" t="str">
        <f>IF(②物品入力!BM33="","",②物品入力!BM33)</f>
        <v/>
      </c>
      <c r="BT25" s="2" t="str">
        <f>IF(②物品入力!BN33="","",②物品入力!BN33)</f>
        <v/>
      </c>
      <c r="BU25" s="2" t="str">
        <f>IF(BV25="","",VLOOKUP(BV25,コード!$AB$2:$AC$546,2,0))</f>
        <v/>
      </c>
      <c r="BV25" s="2" t="str">
        <f>IF(②物品入力!BP33="","",②物品入力!BP33)</f>
        <v/>
      </c>
      <c r="BW25" s="2" t="str">
        <f>IF(②物品入力!BQ33="","",②物品入力!BQ33)</f>
        <v/>
      </c>
      <c r="BX25" s="2" t="str">
        <f>IF(②物品入力!BR33="","",②物品入力!BR33)</f>
        <v/>
      </c>
      <c r="BY25" s="2" t="str">
        <f>IF(BZ25="","",VLOOKUP(BZ25,コード!$AB$2:$AC$546,2,0))</f>
        <v/>
      </c>
      <c r="BZ25" s="2" t="str">
        <f>IF(②物品入力!BT33="","",②物品入力!BT33)</f>
        <v/>
      </c>
      <c r="CA25" s="2" t="str">
        <f>IF(②物品入力!BU33="","",②物品入力!BU33)</f>
        <v/>
      </c>
      <c r="CB25" s="2" t="str">
        <f>IF(②物品入力!BV33="","",②物品入力!BV33)</f>
        <v/>
      </c>
      <c r="CC25" s="2" t="str">
        <f>IF(CD25="","",VLOOKUP(CD25,コード!$AB$2:$AC$546,2,0))</f>
        <v/>
      </c>
      <c r="CD25" s="2" t="str">
        <f>IF(②物品入力!BX33="","",②物品入力!BX33)</f>
        <v/>
      </c>
      <c r="CE25" s="2" t="str">
        <f>IF(②物品入力!BY33="","",②物品入力!BY33)</f>
        <v/>
      </c>
      <c r="CF25" s="2" t="str">
        <f>IF(②物品入力!BZ33="","",②物品入力!BZ33)</f>
        <v/>
      </c>
      <c r="CG25" s="2" t="str">
        <f>IF(CH25="","",VLOOKUP(CH25,コード!$AB$2:$AC$546,2,0))</f>
        <v/>
      </c>
      <c r="CH25" s="2" t="str">
        <f>IF(②物品入力!CB33="","",②物品入力!CB33)</f>
        <v/>
      </c>
      <c r="CI25" s="2" t="str">
        <f>IF(②物品入力!CC33="","",②物品入力!CC33)</f>
        <v/>
      </c>
      <c r="CJ25" s="2" t="str">
        <f>IF(②物品入力!CD33="","",②物品入力!CD33)</f>
        <v/>
      </c>
      <c r="CK25" s="2" t="str">
        <f>IF(CL25="","",VLOOKUP(CL25,コード!$AB$2:$AC$546,2,0))</f>
        <v/>
      </c>
      <c r="CL25" s="2" t="str">
        <f>IF(②物品入力!CF33="","",②物品入力!CF33)</f>
        <v/>
      </c>
      <c r="CM25" s="2" t="str">
        <f>IF(②物品入力!CG33="","",②物品入力!CG33)</f>
        <v/>
      </c>
      <c r="CN25" s="2" t="str">
        <f>IF(②物品入力!CH33="","",②物品入力!CH33)</f>
        <v/>
      </c>
      <c r="CO25" s="2" t="str">
        <f>IF(②物品入力!CI33="","",②物品入力!CI33)</f>
        <v/>
      </c>
    </row>
    <row r="26" spans="1:93" x14ac:dyDescent="0.15">
      <c r="A26" s="2" t="str">
        <f t="shared" si="3"/>
        <v/>
      </c>
      <c r="B26" s="2" t="str">
        <f>IF(H26="","",②物品入力!B34)</f>
        <v/>
      </c>
      <c r="C26" s="1" t="str">
        <f>IF(②物品入力!C34="","",②物品入力!C34)</f>
        <v/>
      </c>
      <c r="D26" s="2" t="str">
        <f>IF(②物品入力!D34="","",TEXT(②物品入力!D34,"00"))</f>
        <v/>
      </c>
      <c r="E26" s="2" t="str">
        <f>IF(②物品入力!E34="","",TEXT(②物品入力!E34,"00"))</f>
        <v/>
      </c>
      <c r="F26" s="2" t="str">
        <f>IF(②物品入力!F34="","",TEXT(②物品入力!F34,"00"))</f>
        <v/>
      </c>
      <c r="G26" s="2" t="str">
        <f>IF(AND(②物品入力!F34="",②物品入力!G34=""),"",TEXT(②物品入力!G34,"00"))</f>
        <v/>
      </c>
      <c r="H26" s="2" t="str">
        <f t="shared" si="4"/>
        <v/>
      </c>
      <c r="I26" s="2" t="str">
        <f>IF(H26="","",①施設占有者入力!$B$16)</f>
        <v/>
      </c>
      <c r="J26" s="2" t="str">
        <f>IF(H26="","",①施設占有者入力!$B$20)</f>
        <v/>
      </c>
      <c r="K26" s="2" t="str">
        <f>IF(②物品入力!H34="","",②物品入力!H34)</f>
        <v/>
      </c>
      <c r="L26" s="2" t="str">
        <f>IF(H26="","",⑤基本情報!$A$1)</f>
        <v/>
      </c>
      <c r="M26" s="2" t="str">
        <f>IF(②物品入力!I34="","",VLOOKUP(②物品入力!I34,コード!$M$2:$N$3,2,0))</f>
        <v/>
      </c>
      <c r="N26" s="2" t="str">
        <f>IF(②物品入力!L34="","",②物品入力!L34)</f>
        <v/>
      </c>
      <c r="O26" s="2" t="str">
        <f>IF(②物品入力!M34="","",②物品入力!M34)</f>
        <v/>
      </c>
      <c r="P26" s="2" t="str">
        <f>IF(②物品入力!N34="","",②物品入力!N34)</f>
        <v/>
      </c>
      <c r="Q26" s="1" t="str">
        <f>IF(②物品入力!Q34="","",②物品入力!Q34)</f>
        <v/>
      </c>
      <c r="R26" s="2" t="str">
        <f>IF(②物品入力!R34="","",TEXT(②物品入力!R34,"00"))</f>
        <v/>
      </c>
      <c r="S26" s="2" t="str">
        <f>IF(②物品入力!S34="","",TEXT(②物品入力!S34,"00"))</f>
        <v/>
      </c>
      <c r="T26" s="2" t="str">
        <f>IF(②物品入力!T34="","",TEXT(②物品入力!T34,"00"))</f>
        <v/>
      </c>
      <c r="U26" s="2" t="str">
        <f>IF(AND(②物品入力!T34="",②物品入力!U34=""),"",TEXT(②物品入力!U34,"00"))</f>
        <v/>
      </c>
      <c r="V26" s="2" t="str">
        <f t="shared" si="1"/>
        <v/>
      </c>
      <c r="W26" s="2" t="str">
        <f>IF(②物品入力!J34="","",VLOOKUP(②物品入力!J34,コード!$C$2:$F$9,2,0))</f>
        <v/>
      </c>
      <c r="X26" s="2" t="str">
        <f>IF(②物品入力!K34="","",VLOOKUP(②物品入力!K34,コード!$H$2:$L$4,2,0))</f>
        <v/>
      </c>
      <c r="Y26" s="2" t="str">
        <f>IF(②物品入力!O34="","",VLOOKUP(②物品入力!O34,コード!$C$2:$F$9,2,0))</f>
        <v/>
      </c>
      <c r="Z26" s="2" t="str">
        <f>IF(②物品入力!P34="","",VLOOKUP(②物品入力!P34,コード!$H$2:$L$4,2,0))</f>
        <v/>
      </c>
      <c r="AA26" s="2" t="str">
        <f t="shared" si="5"/>
        <v/>
      </c>
      <c r="AB26" s="2" t="str">
        <f>IF($H26="","",②物品入力!V34)</f>
        <v/>
      </c>
      <c r="AC26" s="2" t="str">
        <f>IF($H26="","",②物品入力!W34)</f>
        <v/>
      </c>
      <c r="AD26" s="2" t="str">
        <f>IF($H26="","",②物品入力!X34)</f>
        <v/>
      </c>
      <c r="AE26" s="2" t="str">
        <f>IF($H26="","",②物品入力!Y34)</f>
        <v/>
      </c>
      <c r="AF26" s="2" t="str">
        <f>IF($H26="","",②物品入力!Z34)</f>
        <v/>
      </c>
      <c r="AG26" s="2" t="str">
        <f>IF($H26="","",②物品入力!AA34)</f>
        <v/>
      </c>
      <c r="AH26" s="2" t="str">
        <f>IF($H26="","",②物品入力!AB34)</f>
        <v/>
      </c>
      <c r="AI26" s="2" t="str">
        <f>IF($H26="","",②物品入力!AC34)</f>
        <v/>
      </c>
      <c r="AJ26" s="2" t="str">
        <f>IF($H26="","",②物品入力!AD34)</f>
        <v/>
      </c>
      <c r="AK26" s="2" t="str">
        <f>IF($H26="","",②物品入力!AE34)</f>
        <v/>
      </c>
      <c r="AL26" s="2" t="str">
        <f>IF($H26="","",②物品入力!AF34)</f>
        <v/>
      </c>
      <c r="AM26" s="2" t="str">
        <f>IF(②物品入力!AG34="","",ASC(②物品入力!AG34))</f>
        <v/>
      </c>
      <c r="AN26" s="2" t="str">
        <f>IF(②物品入力!AH34="","",ASC(②物品入力!AH34))</f>
        <v/>
      </c>
      <c r="AO26" s="2" t="str">
        <f>IF(②物品入力!AI34="","",ASC(②物品入力!AI34))</f>
        <v/>
      </c>
      <c r="AP26" s="2" t="str">
        <f>IF(②物品入力!AJ34="","",②物品入力!AJ34)</f>
        <v/>
      </c>
      <c r="AQ26" s="2" t="str">
        <f>IF(②物品入力!AK34="","",②物品入力!AK34)</f>
        <v/>
      </c>
      <c r="AR26" s="2" t="str">
        <f>IF(②物品入力!AL34="","",②物品入力!AL34)</f>
        <v/>
      </c>
      <c r="AS26" s="2" t="str">
        <f>IF(②物品入力!AM34="","",②物品入力!AM34)</f>
        <v/>
      </c>
      <c r="AT26" s="2" t="str">
        <f>IF(②物品入力!AN34="","",②物品入力!AN34)</f>
        <v/>
      </c>
      <c r="AU26" s="2" t="str">
        <f>IF(②物品入力!AO34="","",②物品入力!AO34)</f>
        <v/>
      </c>
      <c r="AV26" s="2" t="str">
        <f>IF(AW26="","",VLOOKUP(AW26,コード!$AB$2:$AC$546,2,0))</f>
        <v/>
      </c>
      <c r="AW26" s="2" t="str">
        <f>IF(②物品入力!AQ34="","",②物品入力!AQ34)</f>
        <v/>
      </c>
      <c r="AX26" s="2" t="str">
        <f>IF(②物品入力!AR34="","",②物品入力!AR34)</f>
        <v/>
      </c>
      <c r="AY26" s="2" t="str">
        <f>IF(②物品入力!AS34="","",②物品入力!AS34)</f>
        <v/>
      </c>
      <c r="AZ26" s="2" t="str">
        <f>IF(②物品入力!AT34="","",②物品入力!AT34)</f>
        <v/>
      </c>
      <c r="BA26" s="2" t="str">
        <f>IF(BB26="","",VLOOKUP(BB26,コード!$AB$2:$AC$546,2,0))</f>
        <v/>
      </c>
      <c r="BB26" s="2" t="str">
        <f>IF(②物品入力!AV34="","",②物品入力!AV34)</f>
        <v/>
      </c>
      <c r="BC26" s="2" t="str">
        <f>IF(②物品入力!AW34="","",②物品入力!AW34)</f>
        <v/>
      </c>
      <c r="BD26" s="2" t="str">
        <f>IF(②物品入力!AX34="","",②物品入力!AX34)</f>
        <v/>
      </c>
      <c r="BE26" s="2" t="str">
        <f>IF(BF26="","",VLOOKUP(BF26,コード!$AB$2:$AC$546,2,0))</f>
        <v/>
      </c>
      <c r="BF26" s="2" t="str">
        <f>IF(②物品入力!AZ34="","",②物品入力!AZ34)</f>
        <v/>
      </c>
      <c r="BG26" s="2" t="str">
        <f>IF(②物品入力!BA34="","",②物品入力!BA34)</f>
        <v/>
      </c>
      <c r="BH26" s="2" t="str">
        <f>IF(②物品入力!BB34="","",②物品入力!BB34)</f>
        <v/>
      </c>
      <c r="BI26" s="2" t="str">
        <f>IF(BJ26="","",VLOOKUP(BJ26,コード!$AB$2:$AC$546,2,0))</f>
        <v/>
      </c>
      <c r="BJ26" s="2" t="str">
        <f>IF(②物品入力!BD34="","",②物品入力!BD34)</f>
        <v/>
      </c>
      <c r="BK26" s="2" t="str">
        <f>IF(②物品入力!BE34="","",②物品入力!BE34)</f>
        <v/>
      </c>
      <c r="BL26" s="2" t="str">
        <f>IF(②物品入力!BF34="","",②物品入力!BF34)</f>
        <v/>
      </c>
      <c r="BM26" s="2" t="str">
        <f>IF(BN26="","",VLOOKUP(BN26,コード!$AB$2:$AC$546,2,0))</f>
        <v/>
      </c>
      <c r="BN26" s="2" t="str">
        <f>IF(②物品入力!BH34="","",②物品入力!BH34)</f>
        <v/>
      </c>
      <c r="BO26" s="2" t="str">
        <f>IF(②物品入力!BI34="","",②物品入力!BI34)</f>
        <v/>
      </c>
      <c r="BP26" s="2" t="str">
        <f>IF(②物品入力!BJ34="","",②物品入力!BJ34)</f>
        <v/>
      </c>
      <c r="BQ26" s="2" t="str">
        <f>IF(BR26="","",VLOOKUP(BR26,コード!$AB$2:$AC$546,2,0))</f>
        <v/>
      </c>
      <c r="BR26" s="2" t="str">
        <f>IF(②物品入力!BL34="","",②物品入力!BL34)</f>
        <v/>
      </c>
      <c r="BS26" s="2" t="str">
        <f>IF(②物品入力!BM34="","",②物品入力!BM34)</f>
        <v/>
      </c>
      <c r="BT26" s="2" t="str">
        <f>IF(②物品入力!BN34="","",②物品入力!BN34)</f>
        <v/>
      </c>
      <c r="BU26" s="2" t="str">
        <f>IF(BV26="","",VLOOKUP(BV26,コード!$AB$2:$AC$546,2,0))</f>
        <v/>
      </c>
      <c r="BV26" s="2" t="str">
        <f>IF(②物品入力!BP34="","",②物品入力!BP34)</f>
        <v/>
      </c>
      <c r="BW26" s="2" t="str">
        <f>IF(②物品入力!BQ34="","",②物品入力!BQ34)</f>
        <v/>
      </c>
      <c r="BX26" s="2" t="str">
        <f>IF(②物品入力!BR34="","",②物品入力!BR34)</f>
        <v/>
      </c>
      <c r="BY26" s="2" t="str">
        <f>IF(BZ26="","",VLOOKUP(BZ26,コード!$AB$2:$AC$546,2,0))</f>
        <v/>
      </c>
      <c r="BZ26" s="2" t="str">
        <f>IF(②物品入力!BT34="","",②物品入力!BT34)</f>
        <v/>
      </c>
      <c r="CA26" s="2" t="str">
        <f>IF(②物品入力!BU34="","",②物品入力!BU34)</f>
        <v/>
      </c>
      <c r="CB26" s="2" t="str">
        <f>IF(②物品入力!BV34="","",②物品入力!BV34)</f>
        <v/>
      </c>
      <c r="CC26" s="2" t="str">
        <f>IF(CD26="","",VLOOKUP(CD26,コード!$AB$2:$AC$546,2,0))</f>
        <v/>
      </c>
      <c r="CD26" s="2" t="str">
        <f>IF(②物品入力!BX34="","",②物品入力!BX34)</f>
        <v/>
      </c>
      <c r="CE26" s="2" t="str">
        <f>IF(②物品入力!BY34="","",②物品入力!BY34)</f>
        <v/>
      </c>
      <c r="CF26" s="2" t="str">
        <f>IF(②物品入力!BZ34="","",②物品入力!BZ34)</f>
        <v/>
      </c>
      <c r="CG26" s="2" t="str">
        <f>IF(CH26="","",VLOOKUP(CH26,コード!$AB$2:$AC$546,2,0))</f>
        <v/>
      </c>
      <c r="CH26" s="2" t="str">
        <f>IF(②物品入力!CB34="","",②物品入力!CB34)</f>
        <v/>
      </c>
      <c r="CI26" s="2" t="str">
        <f>IF(②物品入力!CC34="","",②物品入力!CC34)</f>
        <v/>
      </c>
      <c r="CJ26" s="2" t="str">
        <f>IF(②物品入力!CD34="","",②物品入力!CD34)</f>
        <v/>
      </c>
      <c r="CK26" s="2" t="str">
        <f>IF(CL26="","",VLOOKUP(CL26,コード!$AB$2:$AC$546,2,0))</f>
        <v/>
      </c>
      <c r="CL26" s="2" t="str">
        <f>IF(②物品入力!CF34="","",②物品入力!CF34)</f>
        <v/>
      </c>
      <c r="CM26" s="2" t="str">
        <f>IF(②物品入力!CG34="","",②物品入力!CG34)</f>
        <v/>
      </c>
      <c r="CN26" s="2" t="str">
        <f>IF(②物品入力!CH34="","",②物品入力!CH34)</f>
        <v/>
      </c>
      <c r="CO26" s="2" t="str">
        <f>IF(②物品入力!CI34="","",②物品入力!CI34)</f>
        <v/>
      </c>
    </row>
    <row r="27" spans="1:93" x14ac:dyDescent="0.15">
      <c r="A27" s="2" t="str">
        <f t="shared" si="3"/>
        <v/>
      </c>
      <c r="B27" s="2" t="str">
        <f>IF(H27="","",②物品入力!B35)</f>
        <v/>
      </c>
      <c r="C27" s="1" t="str">
        <f>IF(②物品入力!C35="","",②物品入力!C35)</f>
        <v/>
      </c>
      <c r="D27" s="2" t="str">
        <f>IF(②物品入力!D35="","",TEXT(②物品入力!D35,"00"))</f>
        <v/>
      </c>
      <c r="E27" s="2" t="str">
        <f>IF(②物品入力!E35="","",TEXT(②物品入力!E35,"00"))</f>
        <v/>
      </c>
      <c r="F27" s="2" t="str">
        <f>IF(②物品入力!F35="","",TEXT(②物品入力!F35,"00"))</f>
        <v/>
      </c>
      <c r="G27" s="2" t="str">
        <f>IF(AND(②物品入力!F35="",②物品入力!G35=""),"",TEXT(②物品入力!G35,"00"))</f>
        <v/>
      </c>
      <c r="H27" s="2" t="str">
        <f t="shared" si="4"/>
        <v/>
      </c>
      <c r="I27" s="2" t="str">
        <f>IF(H27="","",①施設占有者入力!$B$16)</f>
        <v/>
      </c>
      <c r="J27" s="2" t="str">
        <f>IF(H27="","",①施設占有者入力!$B$20)</f>
        <v/>
      </c>
      <c r="K27" s="2" t="str">
        <f>IF(②物品入力!H35="","",②物品入力!H35)</f>
        <v/>
      </c>
      <c r="L27" s="2" t="str">
        <f>IF(H27="","",⑤基本情報!$A$1)</f>
        <v/>
      </c>
      <c r="M27" s="2" t="str">
        <f>IF(②物品入力!I35="","",VLOOKUP(②物品入力!I35,コード!$M$2:$N$3,2,0))</f>
        <v/>
      </c>
      <c r="N27" s="2" t="str">
        <f>IF(②物品入力!L35="","",②物品入力!L35)</f>
        <v/>
      </c>
      <c r="O27" s="2" t="str">
        <f>IF(②物品入力!M35="","",②物品入力!M35)</f>
        <v/>
      </c>
      <c r="P27" s="2" t="str">
        <f>IF(②物品入力!N35="","",②物品入力!N35)</f>
        <v/>
      </c>
      <c r="Q27" s="1" t="str">
        <f>IF(②物品入力!Q35="","",②物品入力!Q35)</f>
        <v/>
      </c>
      <c r="R27" s="2" t="str">
        <f>IF(②物品入力!R35="","",TEXT(②物品入力!R35,"00"))</f>
        <v/>
      </c>
      <c r="S27" s="2" t="str">
        <f>IF(②物品入力!S35="","",TEXT(②物品入力!S35,"00"))</f>
        <v/>
      </c>
      <c r="T27" s="2" t="str">
        <f>IF(②物品入力!T35="","",TEXT(②物品入力!T35,"00"))</f>
        <v/>
      </c>
      <c r="U27" s="2" t="str">
        <f>IF(AND(②物品入力!T35="",②物品入力!U35=""),"",TEXT(②物品入力!U35,"00"))</f>
        <v/>
      </c>
      <c r="V27" s="2" t="str">
        <f t="shared" si="1"/>
        <v/>
      </c>
      <c r="W27" s="2" t="str">
        <f>IF(②物品入力!J35="","",VLOOKUP(②物品入力!J35,コード!$C$2:$F$9,2,0))</f>
        <v/>
      </c>
      <c r="X27" s="2" t="str">
        <f>IF(②物品入力!K35="","",VLOOKUP(②物品入力!K35,コード!$H$2:$L$4,2,0))</f>
        <v/>
      </c>
      <c r="Y27" s="2" t="str">
        <f>IF(②物品入力!O35="","",VLOOKUP(②物品入力!O35,コード!$C$2:$F$9,2,0))</f>
        <v/>
      </c>
      <c r="Z27" s="2" t="str">
        <f>IF(②物品入力!P35="","",VLOOKUP(②物品入力!P35,コード!$H$2:$L$4,2,0))</f>
        <v/>
      </c>
      <c r="AA27" s="2" t="str">
        <f t="shared" si="5"/>
        <v/>
      </c>
      <c r="AB27" s="2" t="str">
        <f>IF($H27="","",②物品入力!V35)</f>
        <v/>
      </c>
      <c r="AC27" s="2" t="str">
        <f>IF($H27="","",②物品入力!W35)</f>
        <v/>
      </c>
      <c r="AD27" s="2" t="str">
        <f>IF($H27="","",②物品入力!X35)</f>
        <v/>
      </c>
      <c r="AE27" s="2" t="str">
        <f>IF($H27="","",②物品入力!Y35)</f>
        <v/>
      </c>
      <c r="AF27" s="2" t="str">
        <f>IF($H27="","",②物品入力!Z35)</f>
        <v/>
      </c>
      <c r="AG27" s="2" t="str">
        <f>IF($H27="","",②物品入力!AA35)</f>
        <v/>
      </c>
      <c r="AH27" s="2" t="str">
        <f>IF($H27="","",②物品入力!AB35)</f>
        <v/>
      </c>
      <c r="AI27" s="2" t="str">
        <f>IF($H27="","",②物品入力!AC35)</f>
        <v/>
      </c>
      <c r="AJ27" s="2" t="str">
        <f>IF($H27="","",②物品入力!AD35)</f>
        <v/>
      </c>
      <c r="AK27" s="2" t="str">
        <f>IF($H27="","",②物品入力!AE35)</f>
        <v/>
      </c>
      <c r="AL27" s="2" t="str">
        <f>IF($H27="","",②物品入力!AF35)</f>
        <v/>
      </c>
      <c r="AM27" s="2" t="str">
        <f>IF(②物品入力!AG35="","",ASC(②物品入力!AG35))</f>
        <v/>
      </c>
      <c r="AN27" s="2" t="str">
        <f>IF(②物品入力!AH35="","",ASC(②物品入力!AH35))</f>
        <v/>
      </c>
      <c r="AO27" s="2" t="str">
        <f>IF(②物品入力!AI35="","",ASC(②物品入力!AI35))</f>
        <v/>
      </c>
      <c r="AP27" s="2" t="str">
        <f>IF(②物品入力!AJ35="","",②物品入力!AJ35)</f>
        <v/>
      </c>
      <c r="AQ27" s="2" t="str">
        <f>IF(②物品入力!AK35="","",②物品入力!AK35)</f>
        <v/>
      </c>
      <c r="AR27" s="2" t="str">
        <f>IF(②物品入力!AL35="","",②物品入力!AL35)</f>
        <v/>
      </c>
      <c r="AS27" s="2" t="str">
        <f>IF(②物品入力!AM35="","",②物品入力!AM35)</f>
        <v/>
      </c>
      <c r="AT27" s="2" t="str">
        <f>IF(②物品入力!AN35="","",②物品入力!AN35)</f>
        <v/>
      </c>
      <c r="AU27" s="2" t="str">
        <f>IF(②物品入力!AO35="","",②物品入力!AO35)</f>
        <v/>
      </c>
      <c r="AV27" s="2" t="str">
        <f>IF(AW27="","",VLOOKUP(AW27,コード!$AB$2:$AC$546,2,0))</f>
        <v/>
      </c>
      <c r="AW27" s="2" t="str">
        <f>IF(②物品入力!AQ35="","",②物品入力!AQ35)</f>
        <v/>
      </c>
      <c r="AX27" s="2" t="str">
        <f>IF(②物品入力!AR35="","",②物品入力!AR35)</f>
        <v/>
      </c>
      <c r="AY27" s="2" t="str">
        <f>IF(②物品入力!AS35="","",②物品入力!AS35)</f>
        <v/>
      </c>
      <c r="AZ27" s="2" t="str">
        <f>IF(②物品入力!AT35="","",②物品入力!AT35)</f>
        <v/>
      </c>
      <c r="BA27" s="2" t="str">
        <f>IF(BB27="","",VLOOKUP(BB27,コード!$AB$2:$AC$546,2,0))</f>
        <v/>
      </c>
      <c r="BB27" s="2" t="str">
        <f>IF(②物品入力!AV35="","",②物品入力!AV35)</f>
        <v/>
      </c>
      <c r="BC27" s="2" t="str">
        <f>IF(②物品入力!AW35="","",②物品入力!AW35)</f>
        <v/>
      </c>
      <c r="BD27" s="2" t="str">
        <f>IF(②物品入力!AX35="","",②物品入力!AX35)</f>
        <v/>
      </c>
      <c r="BE27" s="2" t="str">
        <f>IF(BF27="","",VLOOKUP(BF27,コード!$AB$2:$AC$546,2,0))</f>
        <v/>
      </c>
      <c r="BF27" s="2" t="str">
        <f>IF(②物品入力!AZ35="","",②物品入力!AZ35)</f>
        <v/>
      </c>
      <c r="BG27" s="2" t="str">
        <f>IF(②物品入力!BA35="","",②物品入力!BA35)</f>
        <v/>
      </c>
      <c r="BH27" s="2" t="str">
        <f>IF(②物品入力!BB35="","",②物品入力!BB35)</f>
        <v/>
      </c>
      <c r="BI27" s="2" t="str">
        <f>IF(BJ27="","",VLOOKUP(BJ27,コード!$AB$2:$AC$546,2,0))</f>
        <v/>
      </c>
      <c r="BJ27" s="2" t="str">
        <f>IF(②物品入力!BD35="","",②物品入力!BD35)</f>
        <v/>
      </c>
      <c r="BK27" s="2" t="str">
        <f>IF(②物品入力!BE35="","",②物品入力!BE35)</f>
        <v/>
      </c>
      <c r="BL27" s="2" t="str">
        <f>IF(②物品入力!BF35="","",②物品入力!BF35)</f>
        <v/>
      </c>
      <c r="BM27" s="2" t="str">
        <f>IF(BN27="","",VLOOKUP(BN27,コード!$AB$2:$AC$546,2,0))</f>
        <v/>
      </c>
      <c r="BN27" s="2" t="str">
        <f>IF(②物品入力!BH35="","",②物品入力!BH35)</f>
        <v/>
      </c>
      <c r="BO27" s="2" t="str">
        <f>IF(②物品入力!BI35="","",②物品入力!BI35)</f>
        <v/>
      </c>
      <c r="BP27" s="2" t="str">
        <f>IF(②物品入力!BJ35="","",②物品入力!BJ35)</f>
        <v/>
      </c>
      <c r="BQ27" s="2" t="str">
        <f>IF(BR27="","",VLOOKUP(BR27,コード!$AB$2:$AC$546,2,0))</f>
        <v/>
      </c>
      <c r="BR27" s="2" t="str">
        <f>IF(②物品入力!BL35="","",②物品入力!BL35)</f>
        <v/>
      </c>
      <c r="BS27" s="2" t="str">
        <f>IF(②物品入力!BM35="","",②物品入力!BM35)</f>
        <v/>
      </c>
      <c r="BT27" s="2" t="str">
        <f>IF(②物品入力!BN35="","",②物品入力!BN35)</f>
        <v/>
      </c>
      <c r="BU27" s="2" t="str">
        <f>IF(BV27="","",VLOOKUP(BV27,コード!$AB$2:$AC$546,2,0))</f>
        <v/>
      </c>
      <c r="BV27" s="2" t="str">
        <f>IF(②物品入力!BP35="","",②物品入力!BP35)</f>
        <v/>
      </c>
      <c r="BW27" s="2" t="str">
        <f>IF(②物品入力!BQ35="","",②物品入力!BQ35)</f>
        <v/>
      </c>
      <c r="BX27" s="2" t="str">
        <f>IF(②物品入力!BR35="","",②物品入力!BR35)</f>
        <v/>
      </c>
      <c r="BY27" s="2" t="str">
        <f>IF(BZ27="","",VLOOKUP(BZ27,コード!$AB$2:$AC$546,2,0))</f>
        <v/>
      </c>
      <c r="BZ27" s="2" t="str">
        <f>IF(②物品入力!BT35="","",②物品入力!BT35)</f>
        <v/>
      </c>
      <c r="CA27" s="2" t="str">
        <f>IF(②物品入力!BU35="","",②物品入力!BU35)</f>
        <v/>
      </c>
      <c r="CB27" s="2" t="str">
        <f>IF(②物品入力!BV35="","",②物品入力!BV35)</f>
        <v/>
      </c>
      <c r="CC27" s="2" t="str">
        <f>IF(CD27="","",VLOOKUP(CD27,コード!$AB$2:$AC$546,2,0))</f>
        <v/>
      </c>
      <c r="CD27" s="2" t="str">
        <f>IF(②物品入力!BX35="","",②物品入力!BX35)</f>
        <v/>
      </c>
      <c r="CE27" s="2" t="str">
        <f>IF(②物品入力!BY35="","",②物品入力!BY35)</f>
        <v/>
      </c>
      <c r="CF27" s="2" t="str">
        <f>IF(②物品入力!BZ35="","",②物品入力!BZ35)</f>
        <v/>
      </c>
      <c r="CG27" s="2" t="str">
        <f>IF(CH27="","",VLOOKUP(CH27,コード!$AB$2:$AC$546,2,0))</f>
        <v/>
      </c>
      <c r="CH27" s="2" t="str">
        <f>IF(②物品入力!CB35="","",②物品入力!CB35)</f>
        <v/>
      </c>
      <c r="CI27" s="2" t="str">
        <f>IF(②物品入力!CC35="","",②物品入力!CC35)</f>
        <v/>
      </c>
      <c r="CJ27" s="2" t="str">
        <f>IF(②物品入力!CD35="","",②物品入力!CD35)</f>
        <v/>
      </c>
      <c r="CK27" s="2" t="str">
        <f>IF(CL27="","",VLOOKUP(CL27,コード!$AB$2:$AC$546,2,0))</f>
        <v/>
      </c>
      <c r="CL27" s="2" t="str">
        <f>IF(②物品入力!CF35="","",②物品入力!CF35)</f>
        <v/>
      </c>
      <c r="CM27" s="2" t="str">
        <f>IF(②物品入力!CG35="","",②物品入力!CG35)</f>
        <v/>
      </c>
      <c r="CN27" s="2" t="str">
        <f>IF(②物品入力!CH35="","",②物品入力!CH35)</f>
        <v/>
      </c>
      <c r="CO27" s="2" t="str">
        <f>IF(②物品入力!CI35="","",②物品入力!CI35)</f>
        <v/>
      </c>
    </row>
    <row r="28" spans="1:93" x14ac:dyDescent="0.15">
      <c r="A28" s="2" t="str">
        <f t="shared" si="3"/>
        <v/>
      </c>
      <c r="B28" s="2" t="str">
        <f>IF(H28="","",②物品入力!B36)</f>
        <v/>
      </c>
      <c r="C28" s="1" t="str">
        <f>IF(②物品入力!C36="","",②物品入力!C36)</f>
        <v/>
      </c>
      <c r="D28" s="2" t="str">
        <f>IF(②物品入力!D36="","",TEXT(②物品入力!D36,"00"))</f>
        <v/>
      </c>
      <c r="E28" s="2" t="str">
        <f>IF(②物品入力!E36="","",TEXT(②物品入力!E36,"00"))</f>
        <v/>
      </c>
      <c r="F28" s="2" t="str">
        <f>IF(②物品入力!F36="","",TEXT(②物品入力!F36,"00"))</f>
        <v/>
      </c>
      <c r="G28" s="2" t="str">
        <f>IF(AND(②物品入力!F36="",②物品入力!G36=""),"",TEXT(②物品入力!G36,"00"))</f>
        <v/>
      </c>
      <c r="H28" s="2" t="str">
        <f t="shared" si="4"/>
        <v/>
      </c>
      <c r="I28" s="2" t="str">
        <f>IF(H28="","",①施設占有者入力!$B$16)</f>
        <v/>
      </c>
      <c r="J28" s="2" t="str">
        <f>IF(H28="","",①施設占有者入力!$B$20)</f>
        <v/>
      </c>
      <c r="K28" s="2" t="str">
        <f>IF(②物品入力!H36="","",②物品入力!H36)</f>
        <v/>
      </c>
      <c r="L28" s="2" t="str">
        <f>IF(H28="","",⑤基本情報!$A$1)</f>
        <v/>
      </c>
      <c r="M28" s="2" t="str">
        <f>IF(②物品入力!I36="","",VLOOKUP(②物品入力!I36,コード!$M$2:$N$3,2,0))</f>
        <v/>
      </c>
      <c r="N28" s="2" t="str">
        <f>IF(②物品入力!L36="","",②物品入力!L36)</f>
        <v/>
      </c>
      <c r="O28" s="2" t="str">
        <f>IF(②物品入力!M36="","",②物品入力!M36)</f>
        <v/>
      </c>
      <c r="P28" s="2" t="str">
        <f>IF(②物品入力!N36="","",②物品入力!N36)</f>
        <v/>
      </c>
      <c r="Q28" s="1" t="str">
        <f>IF(②物品入力!Q36="","",②物品入力!Q36)</f>
        <v/>
      </c>
      <c r="R28" s="2" t="str">
        <f>IF(②物品入力!R36="","",TEXT(②物品入力!R36,"00"))</f>
        <v/>
      </c>
      <c r="S28" s="2" t="str">
        <f>IF(②物品入力!S36="","",TEXT(②物品入力!S36,"00"))</f>
        <v/>
      </c>
      <c r="T28" s="2" t="str">
        <f>IF(②物品入力!T36="","",TEXT(②物品入力!T36,"00"))</f>
        <v/>
      </c>
      <c r="U28" s="2" t="str">
        <f>IF(AND(②物品入力!T36="",②物品入力!U36=""),"",TEXT(②物品入力!U36,"00"))</f>
        <v/>
      </c>
      <c r="V28" s="2" t="str">
        <f t="shared" si="1"/>
        <v/>
      </c>
      <c r="W28" s="2" t="str">
        <f>IF(②物品入力!J36="","",VLOOKUP(②物品入力!J36,コード!$C$2:$F$9,2,0))</f>
        <v/>
      </c>
      <c r="X28" s="2" t="str">
        <f>IF(②物品入力!K36="","",VLOOKUP(②物品入力!K36,コード!$H$2:$L$4,2,0))</f>
        <v/>
      </c>
      <c r="Y28" s="2" t="str">
        <f>IF(②物品入力!O36="","",VLOOKUP(②物品入力!O36,コード!$C$2:$F$9,2,0))</f>
        <v/>
      </c>
      <c r="Z28" s="2" t="str">
        <f>IF(②物品入力!P36="","",VLOOKUP(②物品入力!P36,コード!$H$2:$L$4,2,0))</f>
        <v/>
      </c>
      <c r="AA28" s="2" t="str">
        <f t="shared" si="5"/>
        <v/>
      </c>
      <c r="AB28" s="2" t="str">
        <f>IF($H28="","",②物品入力!V36)</f>
        <v/>
      </c>
      <c r="AC28" s="2" t="str">
        <f>IF($H28="","",②物品入力!W36)</f>
        <v/>
      </c>
      <c r="AD28" s="2" t="str">
        <f>IF($H28="","",②物品入力!X36)</f>
        <v/>
      </c>
      <c r="AE28" s="2" t="str">
        <f>IF($H28="","",②物品入力!Y36)</f>
        <v/>
      </c>
      <c r="AF28" s="2" t="str">
        <f>IF($H28="","",②物品入力!Z36)</f>
        <v/>
      </c>
      <c r="AG28" s="2" t="str">
        <f>IF($H28="","",②物品入力!AA36)</f>
        <v/>
      </c>
      <c r="AH28" s="2" t="str">
        <f>IF($H28="","",②物品入力!AB36)</f>
        <v/>
      </c>
      <c r="AI28" s="2" t="str">
        <f>IF($H28="","",②物品入力!AC36)</f>
        <v/>
      </c>
      <c r="AJ28" s="2" t="str">
        <f>IF($H28="","",②物品入力!AD36)</f>
        <v/>
      </c>
      <c r="AK28" s="2" t="str">
        <f>IF($H28="","",②物品入力!AE36)</f>
        <v/>
      </c>
      <c r="AL28" s="2" t="str">
        <f>IF($H28="","",②物品入力!AF36)</f>
        <v/>
      </c>
      <c r="AM28" s="2" t="str">
        <f>IF(②物品入力!AG36="","",ASC(②物品入力!AG36))</f>
        <v/>
      </c>
      <c r="AN28" s="2" t="str">
        <f>IF(②物品入力!AH36="","",ASC(②物品入力!AH36))</f>
        <v/>
      </c>
      <c r="AO28" s="2" t="str">
        <f>IF(②物品入力!AI36="","",ASC(②物品入力!AI36))</f>
        <v/>
      </c>
      <c r="AP28" s="2" t="str">
        <f>IF(②物品入力!AJ36="","",②物品入力!AJ36)</f>
        <v/>
      </c>
      <c r="AQ28" s="2" t="str">
        <f>IF(②物品入力!AK36="","",②物品入力!AK36)</f>
        <v/>
      </c>
      <c r="AR28" s="2" t="str">
        <f>IF(②物品入力!AL36="","",②物品入力!AL36)</f>
        <v/>
      </c>
      <c r="AS28" s="2" t="str">
        <f>IF(②物品入力!AM36="","",②物品入力!AM36)</f>
        <v/>
      </c>
      <c r="AT28" s="2" t="str">
        <f>IF(②物品入力!AN36="","",②物品入力!AN36)</f>
        <v/>
      </c>
      <c r="AU28" s="2" t="str">
        <f>IF(②物品入力!AO36="","",②物品入力!AO36)</f>
        <v/>
      </c>
      <c r="AV28" s="2" t="str">
        <f>IF(AW28="","",VLOOKUP(AW28,コード!$AB$2:$AC$546,2,0))</f>
        <v/>
      </c>
      <c r="AW28" s="2" t="str">
        <f>IF(②物品入力!AQ36="","",②物品入力!AQ36)</f>
        <v/>
      </c>
      <c r="AX28" s="2" t="str">
        <f>IF(②物品入力!AR36="","",②物品入力!AR36)</f>
        <v/>
      </c>
      <c r="AY28" s="2" t="str">
        <f>IF(②物品入力!AS36="","",②物品入力!AS36)</f>
        <v/>
      </c>
      <c r="AZ28" s="2" t="str">
        <f>IF(②物品入力!AT36="","",②物品入力!AT36)</f>
        <v/>
      </c>
      <c r="BA28" s="2" t="str">
        <f>IF(BB28="","",VLOOKUP(BB28,コード!$AB$2:$AC$546,2,0))</f>
        <v/>
      </c>
      <c r="BB28" s="2" t="str">
        <f>IF(②物品入力!AV36="","",②物品入力!AV36)</f>
        <v/>
      </c>
      <c r="BC28" s="2" t="str">
        <f>IF(②物品入力!AW36="","",②物品入力!AW36)</f>
        <v/>
      </c>
      <c r="BD28" s="2" t="str">
        <f>IF(②物品入力!AX36="","",②物品入力!AX36)</f>
        <v/>
      </c>
      <c r="BE28" s="2" t="str">
        <f>IF(BF28="","",VLOOKUP(BF28,コード!$AB$2:$AC$546,2,0))</f>
        <v/>
      </c>
      <c r="BF28" s="2" t="str">
        <f>IF(②物品入力!AZ36="","",②物品入力!AZ36)</f>
        <v/>
      </c>
      <c r="BG28" s="2" t="str">
        <f>IF(②物品入力!BA36="","",②物品入力!BA36)</f>
        <v/>
      </c>
      <c r="BH28" s="2" t="str">
        <f>IF(②物品入力!BB36="","",②物品入力!BB36)</f>
        <v/>
      </c>
      <c r="BI28" s="2" t="str">
        <f>IF(BJ28="","",VLOOKUP(BJ28,コード!$AB$2:$AC$546,2,0))</f>
        <v/>
      </c>
      <c r="BJ28" s="2" t="str">
        <f>IF(②物品入力!BD36="","",②物品入力!BD36)</f>
        <v/>
      </c>
      <c r="BK28" s="2" t="str">
        <f>IF(②物品入力!BE36="","",②物品入力!BE36)</f>
        <v/>
      </c>
      <c r="BL28" s="2" t="str">
        <f>IF(②物品入力!BF36="","",②物品入力!BF36)</f>
        <v/>
      </c>
      <c r="BM28" s="2" t="str">
        <f>IF(BN28="","",VLOOKUP(BN28,コード!$AB$2:$AC$546,2,0))</f>
        <v/>
      </c>
      <c r="BN28" s="2" t="str">
        <f>IF(②物品入力!BH36="","",②物品入力!BH36)</f>
        <v/>
      </c>
      <c r="BO28" s="2" t="str">
        <f>IF(②物品入力!BI36="","",②物品入力!BI36)</f>
        <v/>
      </c>
      <c r="BP28" s="2" t="str">
        <f>IF(②物品入力!BJ36="","",②物品入力!BJ36)</f>
        <v/>
      </c>
      <c r="BQ28" s="2" t="str">
        <f>IF(BR28="","",VLOOKUP(BR28,コード!$AB$2:$AC$546,2,0))</f>
        <v/>
      </c>
      <c r="BR28" s="2" t="str">
        <f>IF(②物品入力!BL36="","",②物品入力!BL36)</f>
        <v/>
      </c>
      <c r="BS28" s="2" t="str">
        <f>IF(②物品入力!BM36="","",②物品入力!BM36)</f>
        <v/>
      </c>
      <c r="BT28" s="2" t="str">
        <f>IF(②物品入力!BN36="","",②物品入力!BN36)</f>
        <v/>
      </c>
      <c r="BU28" s="2" t="str">
        <f>IF(BV28="","",VLOOKUP(BV28,コード!$AB$2:$AC$546,2,0))</f>
        <v/>
      </c>
      <c r="BV28" s="2" t="str">
        <f>IF(②物品入力!BP36="","",②物品入力!BP36)</f>
        <v/>
      </c>
      <c r="BW28" s="2" t="str">
        <f>IF(②物品入力!BQ36="","",②物品入力!BQ36)</f>
        <v/>
      </c>
      <c r="BX28" s="2" t="str">
        <f>IF(②物品入力!BR36="","",②物品入力!BR36)</f>
        <v/>
      </c>
      <c r="BY28" s="2" t="str">
        <f>IF(BZ28="","",VLOOKUP(BZ28,コード!$AB$2:$AC$546,2,0))</f>
        <v/>
      </c>
      <c r="BZ28" s="2" t="str">
        <f>IF(②物品入力!BT36="","",②物品入力!BT36)</f>
        <v/>
      </c>
      <c r="CA28" s="2" t="str">
        <f>IF(②物品入力!BU36="","",②物品入力!BU36)</f>
        <v/>
      </c>
      <c r="CB28" s="2" t="str">
        <f>IF(②物品入力!BV36="","",②物品入力!BV36)</f>
        <v/>
      </c>
      <c r="CC28" s="2" t="str">
        <f>IF(CD28="","",VLOOKUP(CD28,コード!$AB$2:$AC$546,2,0))</f>
        <v/>
      </c>
      <c r="CD28" s="2" t="str">
        <f>IF(②物品入力!BX36="","",②物品入力!BX36)</f>
        <v/>
      </c>
      <c r="CE28" s="2" t="str">
        <f>IF(②物品入力!BY36="","",②物品入力!BY36)</f>
        <v/>
      </c>
      <c r="CF28" s="2" t="str">
        <f>IF(②物品入力!BZ36="","",②物品入力!BZ36)</f>
        <v/>
      </c>
      <c r="CG28" s="2" t="str">
        <f>IF(CH28="","",VLOOKUP(CH28,コード!$AB$2:$AC$546,2,0))</f>
        <v/>
      </c>
      <c r="CH28" s="2" t="str">
        <f>IF(②物品入力!CB36="","",②物品入力!CB36)</f>
        <v/>
      </c>
      <c r="CI28" s="2" t="str">
        <f>IF(②物品入力!CC36="","",②物品入力!CC36)</f>
        <v/>
      </c>
      <c r="CJ28" s="2" t="str">
        <f>IF(②物品入力!CD36="","",②物品入力!CD36)</f>
        <v/>
      </c>
      <c r="CK28" s="2" t="str">
        <f>IF(CL28="","",VLOOKUP(CL28,コード!$AB$2:$AC$546,2,0))</f>
        <v/>
      </c>
      <c r="CL28" s="2" t="str">
        <f>IF(②物品入力!CF36="","",②物品入力!CF36)</f>
        <v/>
      </c>
      <c r="CM28" s="2" t="str">
        <f>IF(②物品入力!CG36="","",②物品入力!CG36)</f>
        <v/>
      </c>
      <c r="CN28" s="2" t="str">
        <f>IF(②物品入力!CH36="","",②物品入力!CH36)</f>
        <v/>
      </c>
      <c r="CO28" s="2" t="str">
        <f>IF(②物品入力!CI36="","",②物品入力!CI36)</f>
        <v/>
      </c>
    </row>
    <row r="29" spans="1:93" x14ac:dyDescent="0.15">
      <c r="A29" s="2" t="str">
        <f t="shared" si="3"/>
        <v/>
      </c>
      <c r="B29" s="2" t="str">
        <f>IF(H29="","",②物品入力!B37)</f>
        <v/>
      </c>
      <c r="C29" s="1" t="str">
        <f>IF(②物品入力!C37="","",②物品入力!C37)</f>
        <v/>
      </c>
      <c r="D29" s="2" t="str">
        <f>IF(②物品入力!D37="","",TEXT(②物品入力!D37,"00"))</f>
        <v/>
      </c>
      <c r="E29" s="2" t="str">
        <f>IF(②物品入力!E37="","",TEXT(②物品入力!E37,"00"))</f>
        <v/>
      </c>
      <c r="F29" s="2" t="str">
        <f>IF(②物品入力!F37="","",TEXT(②物品入力!F37,"00"))</f>
        <v/>
      </c>
      <c r="G29" s="2" t="str">
        <f>IF(AND(②物品入力!F37="",②物品入力!G37=""),"",TEXT(②物品入力!G37,"00"))</f>
        <v/>
      </c>
      <c r="H29" s="2" t="str">
        <f t="shared" si="4"/>
        <v/>
      </c>
      <c r="I29" s="2" t="str">
        <f>IF(H29="","",①施設占有者入力!$B$16)</f>
        <v/>
      </c>
      <c r="J29" s="2" t="str">
        <f>IF(H29="","",①施設占有者入力!$B$20)</f>
        <v/>
      </c>
      <c r="K29" s="2" t="str">
        <f>IF(②物品入力!H37="","",②物品入力!H37)</f>
        <v/>
      </c>
      <c r="L29" s="2" t="str">
        <f>IF(H29="","",⑤基本情報!$A$1)</f>
        <v/>
      </c>
      <c r="M29" s="2" t="str">
        <f>IF(②物品入力!I37="","",VLOOKUP(②物品入力!I37,コード!$M$2:$N$3,2,0))</f>
        <v/>
      </c>
      <c r="N29" s="2" t="str">
        <f>IF(②物品入力!L37="","",②物品入力!L37)</f>
        <v/>
      </c>
      <c r="O29" s="2" t="str">
        <f>IF(②物品入力!M37="","",②物品入力!M37)</f>
        <v/>
      </c>
      <c r="P29" s="2" t="str">
        <f>IF(②物品入力!N37="","",②物品入力!N37)</f>
        <v/>
      </c>
      <c r="Q29" s="1" t="str">
        <f>IF(②物品入力!Q37="","",②物品入力!Q37)</f>
        <v/>
      </c>
      <c r="R29" s="2" t="str">
        <f>IF(②物品入力!R37="","",TEXT(②物品入力!R37,"00"))</f>
        <v/>
      </c>
      <c r="S29" s="2" t="str">
        <f>IF(②物品入力!S37="","",TEXT(②物品入力!S37,"00"))</f>
        <v/>
      </c>
      <c r="T29" s="2" t="str">
        <f>IF(②物品入力!T37="","",TEXT(②物品入力!T37,"00"))</f>
        <v/>
      </c>
      <c r="U29" s="2" t="str">
        <f>IF(AND(②物品入力!T37="",②物品入力!U37=""),"",TEXT(②物品入力!U37,"00"))</f>
        <v/>
      </c>
      <c r="V29" s="2" t="str">
        <f t="shared" si="1"/>
        <v/>
      </c>
      <c r="W29" s="2" t="str">
        <f>IF(②物品入力!J37="","",VLOOKUP(②物品入力!J37,コード!$C$2:$F$9,2,0))</f>
        <v/>
      </c>
      <c r="X29" s="2" t="str">
        <f>IF(②物品入力!K37="","",VLOOKUP(②物品入力!K37,コード!$H$2:$L$4,2,0))</f>
        <v/>
      </c>
      <c r="Y29" s="2" t="str">
        <f>IF(②物品入力!O37="","",VLOOKUP(②物品入力!O37,コード!$C$2:$F$9,2,0))</f>
        <v/>
      </c>
      <c r="Z29" s="2" t="str">
        <f>IF(②物品入力!P37="","",VLOOKUP(②物品入力!P37,コード!$H$2:$L$4,2,0))</f>
        <v/>
      </c>
      <c r="AA29" s="2" t="str">
        <f t="shared" si="5"/>
        <v/>
      </c>
      <c r="AB29" s="2" t="str">
        <f>IF($H29="","",②物品入力!V37)</f>
        <v/>
      </c>
      <c r="AC29" s="2" t="str">
        <f>IF($H29="","",②物品入力!W37)</f>
        <v/>
      </c>
      <c r="AD29" s="2" t="str">
        <f>IF($H29="","",②物品入力!X37)</f>
        <v/>
      </c>
      <c r="AE29" s="2" t="str">
        <f>IF($H29="","",②物品入力!Y37)</f>
        <v/>
      </c>
      <c r="AF29" s="2" t="str">
        <f>IF($H29="","",②物品入力!Z37)</f>
        <v/>
      </c>
      <c r="AG29" s="2" t="str">
        <f>IF($H29="","",②物品入力!AA37)</f>
        <v/>
      </c>
      <c r="AH29" s="2" t="str">
        <f>IF($H29="","",②物品入力!AB37)</f>
        <v/>
      </c>
      <c r="AI29" s="2" t="str">
        <f>IF($H29="","",②物品入力!AC37)</f>
        <v/>
      </c>
      <c r="AJ29" s="2" t="str">
        <f>IF($H29="","",②物品入力!AD37)</f>
        <v/>
      </c>
      <c r="AK29" s="2" t="str">
        <f>IF($H29="","",②物品入力!AE37)</f>
        <v/>
      </c>
      <c r="AL29" s="2" t="str">
        <f>IF($H29="","",②物品入力!AF37)</f>
        <v/>
      </c>
      <c r="AM29" s="2" t="str">
        <f>IF(②物品入力!AG37="","",ASC(②物品入力!AG37))</f>
        <v/>
      </c>
      <c r="AN29" s="2" t="str">
        <f>IF(②物品入力!AH37="","",ASC(②物品入力!AH37))</f>
        <v/>
      </c>
      <c r="AO29" s="2" t="str">
        <f>IF(②物品入力!AI37="","",ASC(②物品入力!AI37))</f>
        <v/>
      </c>
      <c r="AP29" s="2" t="str">
        <f>IF(②物品入力!AJ37="","",②物品入力!AJ37)</f>
        <v/>
      </c>
      <c r="AQ29" s="2" t="str">
        <f>IF(②物品入力!AK37="","",②物品入力!AK37)</f>
        <v/>
      </c>
      <c r="AR29" s="2" t="str">
        <f>IF(②物品入力!AL37="","",②物品入力!AL37)</f>
        <v/>
      </c>
      <c r="AS29" s="2" t="str">
        <f>IF(②物品入力!AM37="","",②物品入力!AM37)</f>
        <v/>
      </c>
      <c r="AT29" s="2" t="str">
        <f>IF(②物品入力!AN37="","",②物品入力!AN37)</f>
        <v/>
      </c>
      <c r="AU29" s="2" t="str">
        <f>IF(②物品入力!AO37="","",②物品入力!AO37)</f>
        <v/>
      </c>
      <c r="AV29" s="2" t="str">
        <f>IF(AW29="","",VLOOKUP(AW29,コード!$AB$2:$AC$546,2,0))</f>
        <v/>
      </c>
      <c r="AW29" s="2" t="str">
        <f>IF(②物品入力!AQ37="","",②物品入力!AQ37)</f>
        <v/>
      </c>
      <c r="AX29" s="2" t="str">
        <f>IF(②物品入力!AR37="","",②物品入力!AR37)</f>
        <v/>
      </c>
      <c r="AY29" s="2" t="str">
        <f>IF(②物品入力!AS37="","",②物品入力!AS37)</f>
        <v/>
      </c>
      <c r="AZ29" s="2" t="str">
        <f>IF(②物品入力!AT37="","",②物品入力!AT37)</f>
        <v/>
      </c>
      <c r="BA29" s="2" t="str">
        <f>IF(BB29="","",VLOOKUP(BB29,コード!$AB$2:$AC$546,2,0))</f>
        <v/>
      </c>
      <c r="BB29" s="2" t="str">
        <f>IF(②物品入力!AV37="","",②物品入力!AV37)</f>
        <v/>
      </c>
      <c r="BC29" s="2" t="str">
        <f>IF(②物品入力!AW37="","",②物品入力!AW37)</f>
        <v/>
      </c>
      <c r="BD29" s="2" t="str">
        <f>IF(②物品入力!AX37="","",②物品入力!AX37)</f>
        <v/>
      </c>
      <c r="BE29" s="2" t="str">
        <f>IF(BF29="","",VLOOKUP(BF29,コード!$AB$2:$AC$546,2,0))</f>
        <v/>
      </c>
      <c r="BF29" s="2" t="str">
        <f>IF(②物品入力!AZ37="","",②物品入力!AZ37)</f>
        <v/>
      </c>
      <c r="BG29" s="2" t="str">
        <f>IF(②物品入力!BA37="","",②物品入力!BA37)</f>
        <v/>
      </c>
      <c r="BH29" s="2" t="str">
        <f>IF(②物品入力!BB37="","",②物品入力!BB37)</f>
        <v/>
      </c>
      <c r="BI29" s="2" t="str">
        <f>IF(BJ29="","",VLOOKUP(BJ29,コード!$AB$2:$AC$546,2,0))</f>
        <v/>
      </c>
      <c r="BJ29" s="2" t="str">
        <f>IF(②物品入力!BD37="","",②物品入力!BD37)</f>
        <v/>
      </c>
      <c r="BK29" s="2" t="str">
        <f>IF(②物品入力!BE37="","",②物品入力!BE37)</f>
        <v/>
      </c>
      <c r="BL29" s="2" t="str">
        <f>IF(②物品入力!BF37="","",②物品入力!BF37)</f>
        <v/>
      </c>
      <c r="BM29" s="2" t="str">
        <f>IF(BN29="","",VLOOKUP(BN29,コード!$AB$2:$AC$546,2,0))</f>
        <v/>
      </c>
      <c r="BN29" s="2" t="str">
        <f>IF(②物品入力!BH37="","",②物品入力!BH37)</f>
        <v/>
      </c>
      <c r="BO29" s="2" t="str">
        <f>IF(②物品入力!BI37="","",②物品入力!BI37)</f>
        <v/>
      </c>
      <c r="BP29" s="2" t="str">
        <f>IF(②物品入力!BJ37="","",②物品入力!BJ37)</f>
        <v/>
      </c>
      <c r="BQ29" s="2" t="str">
        <f>IF(BR29="","",VLOOKUP(BR29,コード!$AB$2:$AC$546,2,0))</f>
        <v/>
      </c>
      <c r="BR29" s="2" t="str">
        <f>IF(②物品入力!BL37="","",②物品入力!BL37)</f>
        <v/>
      </c>
      <c r="BS29" s="2" t="str">
        <f>IF(②物品入力!BM37="","",②物品入力!BM37)</f>
        <v/>
      </c>
      <c r="BT29" s="2" t="str">
        <f>IF(②物品入力!BN37="","",②物品入力!BN37)</f>
        <v/>
      </c>
      <c r="BU29" s="2" t="str">
        <f>IF(BV29="","",VLOOKUP(BV29,コード!$AB$2:$AC$546,2,0))</f>
        <v/>
      </c>
      <c r="BV29" s="2" t="str">
        <f>IF(②物品入力!BP37="","",②物品入力!BP37)</f>
        <v/>
      </c>
      <c r="BW29" s="2" t="str">
        <f>IF(②物品入力!BQ37="","",②物品入力!BQ37)</f>
        <v/>
      </c>
      <c r="BX29" s="2" t="str">
        <f>IF(②物品入力!BR37="","",②物品入力!BR37)</f>
        <v/>
      </c>
      <c r="BY29" s="2" t="str">
        <f>IF(BZ29="","",VLOOKUP(BZ29,コード!$AB$2:$AC$546,2,0))</f>
        <v/>
      </c>
      <c r="BZ29" s="2" t="str">
        <f>IF(②物品入力!BT37="","",②物品入力!BT37)</f>
        <v/>
      </c>
      <c r="CA29" s="2" t="str">
        <f>IF(②物品入力!BU37="","",②物品入力!BU37)</f>
        <v/>
      </c>
      <c r="CB29" s="2" t="str">
        <f>IF(②物品入力!BV37="","",②物品入力!BV37)</f>
        <v/>
      </c>
      <c r="CC29" s="2" t="str">
        <f>IF(CD29="","",VLOOKUP(CD29,コード!$AB$2:$AC$546,2,0))</f>
        <v/>
      </c>
      <c r="CD29" s="2" t="str">
        <f>IF(②物品入力!BX37="","",②物品入力!BX37)</f>
        <v/>
      </c>
      <c r="CE29" s="2" t="str">
        <f>IF(②物品入力!BY37="","",②物品入力!BY37)</f>
        <v/>
      </c>
      <c r="CF29" s="2" t="str">
        <f>IF(②物品入力!BZ37="","",②物品入力!BZ37)</f>
        <v/>
      </c>
      <c r="CG29" s="2" t="str">
        <f>IF(CH29="","",VLOOKUP(CH29,コード!$AB$2:$AC$546,2,0))</f>
        <v/>
      </c>
      <c r="CH29" s="2" t="str">
        <f>IF(②物品入力!CB37="","",②物品入力!CB37)</f>
        <v/>
      </c>
      <c r="CI29" s="2" t="str">
        <f>IF(②物品入力!CC37="","",②物品入力!CC37)</f>
        <v/>
      </c>
      <c r="CJ29" s="2" t="str">
        <f>IF(②物品入力!CD37="","",②物品入力!CD37)</f>
        <v/>
      </c>
      <c r="CK29" s="2" t="str">
        <f>IF(CL29="","",VLOOKUP(CL29,コード!$AB$2:$AC$546,2,0))</f>
        <v/>
      </c>
      <c r="CL29" s="2" t="str">
        <f>IF(②物品入力!CF37="","",②物品入力!CF37)</f>
        <v/>
      </c>
      <c r="CM29" s="2" t="str">
        <f>IF(②物品入力!CG37="","",②物品入力!CG37)</f>
        <v/>
      </c>
      <c r="CN29" s="2" t="str">
        <f>IF(②物品入力!CH37="","",②物品入力!CH37)</f>
        <v/>
      </c>
      <c r="CO29" s="2" t="str">
        <f>IF(②物品入力!CI37="","",②物品入力!CI37)</f>
        <v/>
      </c>
    </row>
    <row r="30" spans="1:93" x14ac:dyDescent="0.15">
      <c r="A30" s="2" t="str">
        <f t="shared" si="3"/>
        <v/>
      </c>
      <c r="B30" s="2" t="str">
        <f>IF(H30="","",②物品入力!B38)</f>
        <v/>
      </c>
      <c r="C30" s="1" t="str">
        <f>IF(②物品入力!C38="","",②物品入力!C38)</f>
        <v/>
      </c>
      <c r="D30" s="2" t="str">
        <f>IF(②物品入力!D38="","",TEXT(②物品入力!D38,"00"))</f>
        <v/>
      </c>
      <c r="E30" s="2" t="str">
        <f>IF(②物品入力!E38="","",TEXT(②物品入力!E38,"00"))</f>
        <v/>
      </c>
      <c r="F30" s="2" t="str">
        <f>IF(②物品入力!F38="","",TEXT(②物品入力!F38,"00"))</f>
        <v/>
      </c>
      <c r="G30" s="2" t="str">
        <f>IF(AND(②物品入力!F38="",②物品入力!G38=""),"",TEXT(②物品入力!G38,"00"))</f>
        <v/>
      </c>
      <c r="H30" s="2" t="str">
        <f t="shared" si="4"/>
        <v/>
      </c>
      <c r="I30" s="2" t="str">
        <f>IF(H30="","",①施設占有者入力!$B$16)</f>
        <v/>
      </c>
      <c r="J30" s="2" t="str">
        <f>IF(H30="","",①施設占有者入力!$B$20)</f>
        <v/>
      </c>
      <c r="K30" s="2" t="str">
        <f>IF(②物品入力!H38="","",②物品入力!H38)</f>
        <v/>
      </c>
      <c r="L30" s="2" t="str">
        <f>IF(H30="","",⑤基本情報!$A$1)</f>
        <v/>
      </c>
      <c r="M30" s="2" t="str">
        <f>IF(②物品入力!I38="","",VLOOKUP(②物品入力!I38,コード!$M$2:$N$3,2,0))</f>
        <v/>
      </c>
      <c r="N30" s="2" t="str">
        <f>IF(②物品入力!L38="","",②物品入力!L38)</f>
        <v/>
      </c>
      <c r="O30" s="2" t="str">
        <f>IF(②物品入力!M38="","",②物品入力!M38)</f>
        <v/>
      </c>
      <c r="P30" s="2" t="str">
        <f>IF(②物品入力!N38="","",②物品入力!N38)</f>
        <v/>
      </c>
      <c r="Q30" s="1" t="str">
        <f>IF(②物品入力!Q38="","",②物品入力!Q38)</f>
        <v/>
      </c>
      <c r="R30" s="2" t="str">
        <f>IF(②物品入力!R38="","",TEXT(②物品入力!R38,"00"))</f>
        <v/>
      </c>
      <c r="S30" s="2" t="str">
        <f>IF(②物品入力!S38="","",TEXT(②物品入力!S38,"00"))</f>
        <v/>
      </c>
      <c r="T30" s="2" t="str">
        <f>IF(②物品入力!T38="","",TEXT(②物品入力!T38,"00"))</f>
        <v/>
      </c>
      <c r="U30" s="2" t="str">
        <f>IF(AND(②物品入力!T38="",②物品入力!U38=""),"",TEXT(②物品入力!U38,"00"))</f>
        <v/>
      </c>
      <c r="V30" s="2" t="str">
        <f t="shared" si="1"/>
        <v/>
      </c>
      <c r="W30" s="2" t="str">
        <f>IF(②物品入力!J38="","",VLOOKUP(②物品入力!J38,コード!$C$2:$F$9,2,0))</f>
        <v/>
      </c>
      <c r="X30" s="2" t="str">
        <f>IF(②物品入力!K38="","",VLOOKUP(②物品入力!K38,コード!$H$2:$L$4,2,0))</f>
        <v/>
      </c>
      <c r="Y30" s="2" t="str">
        <f>IF(②物品入力!O38="","",VLOOKUP(②物品入力!O38,コード!$C$2:$F$9,2,0))</f>
        <v/>
      </c>
      <c r="Z30" s="2" t="str">
        <f>IF(②物品入力!P38="","",VLOOKUP(②物品入力!P38,コード!$H$2:$L$4,2,0))</f>
        <v/>
      </c>
      <c r="AA30" s="2" t="str">
        <f t="shared" si="5"/>
        <v/>
      </c>
      <c r="AB30" s="2" t="str">
        <f>IF($H30="","",②物品入力!V38)</f>
        <v/>
      </c>
      <c r="AC30" s="2" t="str">
        <f>IF($H30="","",②物品入力!W38)</f>
        <v/>
      </c>
      <c r="AD30" s="2" t="str">
        <f>IF($H30="","",②物品入力!X38)</f>
        <v/>
      </c>
      <c r="AE30" s="2" t="str">
        <f>IF($H30="","",②物品入力!Y38)</f>
        <v/>
      </c>
      <c r="AF30" s="2" t="str">
        <f>IF($H30="","",②物品入力!Z38)</f>
        <v/>
      </c>
      <c r="AG30" s="2" t="str">
        <f>IF($H30="","",②物品入力!AA38)</f>
        <v/>
      </c>
      <c r="AH30" s="2" t="str">
        <f>IF($H30="","",②物品入力!AB38)</f>
        <v/>
      </c>
      <c r="AI30" s="2" t="str">
        <f>IF($H30="","",②物品入力!AC38)</f>
        <v/>
      </c>
      <c r="AJ30" s="2" t="str">
        <f>IF($H30="","",②物品入力!AD38)</f>
        <v/>
      </c>
      <c r="AK30" s="2" t="str">
        <f>IF($H30="","",②物品入力!AE38)</f>
        <v/>
      </c>
      <c r="AL30" s="2" t="str">
        <f>IF($H30="","",②物品入力!AF38)</f>
        <v/>
      </c>
      <c r="AM30" s="2" t="str">
        <f>IF(②物品入力!AG38="","",ASC(②物品入力!AG38))</f>
        <v/>
      </c>
      <c r="AN30" s="2" t="str">
        <f>IF(②物品入力!AH38="","",ASC(②物品入力!AH38))</f>
        <v/>
      </c>
      <c r="AO30" s="2" t="str">
        <f>IF(②物品入力!AI38="","",ASC(②物品入力!AI38))</f>
        <v/>
      </c>
      <c r="AP30" s="2" t="str">
        <f>IF(②物品入力!AJ38="","",②物品入力!AJ38)</f>
        <v/>
      </c>
      <c r="AQ30" s="2" t="str">
        <f>IF(②物品入力!AK38="","",②物品入力!AK38)</f>
        <v/>
      </c>
      <c r="AR30" s="2" t="str">
        <f>IF(②物品入力!AL38="","",②物品入力!AL38)</f>
        <v/>
      </c>
      <c r="AS30" s="2" t="str">
        <f>IF(②物品入力!AM38="","",②物品入力!AM38)</f>
        <v/>
      </c>
      <c r="AT30" s="2" t="str">
        <f>IF(②物品入力!AN38="","",②物品入力!AN38)</f>
        <v/>
      </c>
      <c r="AU30" s="2" t="str">
        <f>IF(②物品入力!AO38="","",②物品入力!AO38)</f>
        <v/>
      </c>
      <c r="AV30" s="2" t="str">
        <f>IF(AW30="","",VLOOKUP(AW30,コード!$AB$2:$AC$546,2,0))</f>
        <v/>
      </c>
      <c r="AW30" s="2" t="str">
        <f>IF(②物品入力!AQ38="","",②物品入力!AQ38)</f>
        <v/>
      </c>
      <c r="AX30" s="2" t="str">
        <f>IF(②物品入力!AR38="","",②物品入力!AR38)</f>
        <v/>
      </c>
      <c r="AY30" s="2" t="str">
        <f>IF(②物品入力!AS38="","",②物品入力!AS38)</f>
        <v/>
      </c>
      <c r="AZ30" s="2" t="str">
        <f>IF(②物品入力!AT38="","",②物品入力!AT38)</f>
        <v/>
      </c>
      <c r="BA30" s="2" t="str">
        <f>IF(BB30="","",VLOOKUP(BB30,コード!$AB$2:$AC$546,2,0))</f>
        <v/>
      </c>
      <c r="BB30" s="2" t="str">
        <f>IF(②物品入力!AV38="","",②物品入力!AV38)</f>
        <v/>
      </c>
      <c r="BC30" s="2" t="str">
        <f>IF(②物品入力!AW38="","",②物品入力!AW38)</f>
        <v/>
      </c>
      <c r="BD30" s="2" t="str">
        <f>IF(②物品入力!AX38="","",②物品入力!AX38)</f>
        <v/>
      </c>
      <c r="BE30" s="2" t="str">
        <f>IF(BF30="","",VLOOKUP(BF30,コード!$AB$2:$AC$546,2,0))</f>
        <v/>
      </c>
      <c r="BF30" s="2" t="str">
        <f>IF(②物品入力!AZ38="","",②物品入力!AZ38)</f>
        <v/>
      </c>
      <c r="BG30" s="2" t="str">
        <f>IF(②物品入力!BA38="","",②物品入力!BA38)</f>
        <v/>
      </c>
      <c r="BH30" s="2" t="str">
        <f>IF(②物品入力!BB38="","",②物品入力!BB38)</f>
        <v/>
      </c>
      <c r="BI30" s="2" t="str">
        <f>IF(BJ30="","",VLOOKUP(BJ30,コード!$AB$2:$AC$546,2,0))</f>
        <v/>
      </c>
      <c r="BJ30" s="2" t="str">
        <f>IF(②物品入力!BD38="","",②物品入力!BD38)</f>
        <v/>
      </c>
      <c r="BK30" s="2" t="str">
        <f>IF(②物品入力!BE38="","",②物品入力!BE38)</f>
        <v/>
      </c>
      <c r="BL30" s="2" t="str">
        <f>IF(②物品入力!BF38="","",②物品入力!BF38)</f>
        <v/>
      </c>
      <c r="BM30" s="2" t="str">
        <f>IF(BN30="","",VLOOKUP(BN30,コード!$AB$2:$AC$546,2,0))</f>
        <v/>
      </c>
      <c r="BN30" s="2" t="str">
        <f>IF(②物品入力!BH38="","",②物品入力!BH38)</f>
        <v/>
      </c>
      <c r="BO30" s="2" t="str">
        <f>IF(②物品入力!BI38="","",②物品入力!BI38)</f>
        <v/>
      </c>
      <c r="BP30" s="2" t="str">
        <f>IF(②物品入力!BJ38="","",②物品入力!BJ38)</f>
        <v/>
      </c>
      <c r="BQ30" s="2" t="str">
        <f>IF(BR30="","",VLOOKUP(BR30,コード!$AB$2:$AC$546,2,0))</f>
        <v/>
      </c>
      <c r="BR30" s="2" t="str">
        <f>IF(②物品入力!BL38="","",②物品入力!BL38)</f>
        <v/>
      </c>
      <c r="BS30" s="2" t="str">
        <f>IF(②物品入力!BM38="","",②物品入力!BM38)</f>
        <v/>
      </c>
      <c r="BT30" s="2" t="str">
        <f>IF(②物品入力!BN38="","",②物品入力!BN38)</f>
        <v/>
      </c>
      <c r="BU30" s="2" t="str">
        <f>IF(BV30="","",VLOOKUP(BV30,コード!$AB$2:$AC$546,2,0))</f>
        <v/>
      </c>
      <c r="BV30" s="2" t="str">
        <f>IF(②物品入力!BP38="","",②物品入力!BP38)</f>
        <v/>
      </c>
      <c r="BW30" s="2" t="str">
        <f>IF(②物品入力!BQ38="","",②物品入力!BQ38)</f>
        <v/>
      </c>
      <c r="BX30" s="2" t="str">
        <f>IF(②物品入力!BR38="","",②物品入力!BR38)</f>
        <v/>
      </c>
      <c r="BY30" s="2" t="str">
        <f>IF(BZ30="","",VLOOKUP(BZ30,コード!$AB$2:$AC$546,2,0))</f>
        <v/>
      </c>
      <c r="BZ30" s="2" t="str">
        <f>IF(②物品入力!BT38="","",②物品入力!BT38)</f>
        <v/>
      </c>
      <c r="CA30" s="2" t="str">
        <f>IF(②物品入力!BU38="","",②物品入力!BU38)</f>
        <v/>
      </c>
      <c r="CB30" s="2" t="str">
        <f>IF(②物品入力!BV38="","",②物品入力!BV38)</f>
        <v/>
      </c>
      <c r="CC30" s="2" t="str">
        <f>IF(CD30="","",VLOOKUP(CD30,コード!$AB$2:$AC$546,2,0))</f>
        <v/>
      </c>
      <c r="CD30" s="2" t="str">
        <f>IF(②物品入力!BX38="","",②物品入力!BX38)</f>
        <v/>
      </c>
      <c r="CE30" s="2" t="str">
        <f>IF(②物品入力!BY38="","",②物品入力!BY38)</f>
        <v/>
      </c>
      <c r="CF30" s="2" t="str">
        <f>IF(②物品入力!BZ38="","",②物品入力!BZ38)</f>
        <v/>
      </c>
      <c r="CG30" s="2" t="str">
        <f>IF(CH30="","",VLOOKUP(CH30,コード!$AB$2:$AC$546,2,0))</f>
        <v/>
      </c>
      <c r="CH30" s="2" t="str">
        <f>IF(②物品入力!CB38="","",②物品入力!CB38)</f>
        <v/>
      </c>
      <c r="CI30" s="2" t="str">
        <f>IF(②物品入力!CC38="","",②物品入力!CC38)</f>
        <v/>
      </c>
      <c r="CJ30" s="2" t="str">
        <f>IF(②物品入力!CD38="","",②物品入力!CD38)</f>
        <v/>
      </c>
      <c r="CK30" s="2" t="str">
        <f>IF(CL30="","",VLOOKUP(CL30,コード!$AB$2:$AC$546,2,0))</f>
        <v/>
      </c>
      <c r="CL30" s="2" t="str">
        <f>IF(②物品入力!CF38="","",②物品入力!CF38)</f>
        <v/>
      </c>
      <c r="CM30" s="2" t="str">
        <f>IF(②物品入力!CG38="","",②物品入力!CG38)</f>
        <v/>
      </c>
      <c r="CN30" s="2" t="str">
        <f>IF(②物品入力!CH38="","",②物品入力!CH38)</f>
        <v/>
      </c>
      <c r="CO30" s="2" t="str">
        <f>IF(②物品入力!CI38="","",②物品入力!CI38)</f>
        <v/>
      </c>
    </row>
    <row r="31" spans="1:93" x14ac:dyDescent="0.15">
      <c r="A31" s="2" t="str">
        <f t="shared" si="3"/>
        <v/>
      </c>
      <c r="B31" s="2" t="str">
        <f>IF(H31="","",②物品入力!B39)</f>
        <v/>
      </c>
      <c r="C31" s="1" t="str">
        <f>IF(②物品入力!C39="","",②物品入力!C39)</f>
        <v/>
      </c>
      <c r="D31" s="2" t="str">
        <f>IF(②物品入力!D39="","",TEXT(②物品入力!D39,"00"))</f>
        <v/>
      </c>
      <c r="E31" s="2" t="str">
        <f>IF(②物品入力!E39="","",TEXT(②物品入力!E39,"00"))</f>
        <v/>
      </c>
      <c r="F31" s="2" t="str">
        <f>IF(②物品入力!F39="","",TEXT(②物品入力!F39,"00"))</f>
        <v/>
      </c>
      <c r="G31" s="2" t="str">
        <f>IF(AND(②物品入力!F39="",②物品入力!G39=""),"",TEXT(②物品入力!G39,"00"))</f>
        <v/>
      </c>
      <c r="H31" s="2" t="str">
        <f t="shared" si="4"/>
        <v/>
      </c>
      <c r="I31" s="2" t="str">
        <f>IF(H31="","",①施設占有者入力!$B$16)</f>
        <v/>
      </c>
      <c r="J31" s="2" t="str">
        <f>IF(H31="","",①施設占有者入力!$B$20)</f>
        <v/>
      </c>
      <c r="K31" s="2" t="str">
        <f>IF(②物品入力!H39="","",②物品入力!H39)</f>
        <v/>
      </c>
      <c r="L31" s="2" t="str">
        <f>IF(H31="","",⑤基本情報!$A$1)</f>
        <v/>
      </c>
      <c r="M31" s="2" t="str">
        <f>IF(②物品入力!I39="","",VLOOKUP(②物品入力!I39,コード!$M$2:$N$3,2,0))</f>
        <v/>
      </c>
      <c r="N31" s="2" t="str">
        <f>IF(②物品入力!L39="","",②物品入力!L39)</f>
        <v/>
      </c>
      <c r="O31" s="2" t="str">
        <f>IF(②物品入力!M39="","",②物品入力!M39)</f>
        <v/>
      </c>
      <c r="P31" s="2" t="str">
        <f>IF(②物品入力!N39="","",②物品入力!N39)</f>
        <v/>
      </c>
      <c r="Q31" s="1" t="str">
        <f>IF(②物品入力!Q39="","",②物品入力!Q39)</f>
        <v/>
      </c>
      <c r="R31" s="2" t="str">
        <f>IF(②物品入力!R39="","",TEXT(②物品入力!R39,"00"))</f>
        <v/>
      </c>
      <c r="S31" s="2" t="str">
        <f>IF(②物品入力!S39="","",TEXT(②物品入力!S39,"00"))</f>
        <v/>
      </c>
      <c r="T31" s="2" t="str">
        <f>IF(②物品入力!T39="","",TEXT(②物品入力!T39,"00"))</f>
        <v/>
      </c>
      <c r="U31" s="2" t="str">
        <f>IF(AND(②物品入力!T39="",②物品入力!U39=""),"",TEXT(②物品入力!U39,"00"))</f>
        <v/>
      </c>
      <c r="V31" s="2" t="str">
        <f t="shared" si="1"/>
        <v/>
      </c>
      <c r="W31" s="2" t="str">
        <f>IF(②物品入力!J39="","",VLOOKUP(②物品入力!J39,コード!$C$2:$F$9,2,0))</f>
        <v/>
      </c>
      <c r="X31" s="2" t="str">
        <f>IF(②物品入力!K39="","",VLOOKUP(②物品入力!K39,コード!$H$2:$L$4,2,0))</f>
        <v/>
      </c>
      <c r="Y31" s="2" t="str">
        <f>IF(②物品入力!O39="","",VLOOKUP(②物品入力!O39,コード!$C$2:$F$9,2,0))</f>
        <v/>
      </c>
      <c r="Z31" s="2" t="str">
        <f>IF(②物品入力!P39="","",VLOOKUP(②物品入力!P39,コード!$H$2:$L$4,2,0))</f>
        <v/>
      </c>
      <c r="AA31" s="2" t="str">
        <f t="shared" si="5"/>
        <v/>
      </c>
      <c r="AB31" s="2" t="str">
        <f>IF($H31="","",②物品入力!V39)</f>
        <v/>
      </c>
      <c r="AC31" s="2" t="str">
        <f>IF($H31="","",②物品入力!W39)</f>
        <v/>
      </c>
      <c r="AD31" s="2" t="str">
        <f>IF($H31="","",②物品入力!X39)</f>
        <v/>
      </c>
      <c r="AE31" s="2" t="str">
        <f>IF($H31="","",②物品入力!Y39)</f>
        <v/>
      </c>
      <c r="AF31" s="2" t="str">
        <f>IF($H31="","",②物品入力!Z39)</f>
        <v/>
      </c>
      <c r="AG31" s="2" t="str">
        <f>IF($H31="","",②物品入力!AA39)</f>
        <v/>
      </c>
      <c r="AH31" s="2" t="str">
        <f>IF($H31="","",②物品入力!AB39)</f>
        <v/>
      </c>
      <c r="AI31" s="2" t="str">
        <f>IF($H31="","",②物品入力!AC39)</f>
        <v/>
      </c>
      <c r="AJ31" s="2" t="str">
        <f>IF($H31="","",②物品入力!AD39)</f>
        <v/>
      </c>
      <c r="AK31" s="2" t="str">
        <f>IF($H31="","",②物品入力!AE39)</f>
        <v/>
      </c>
      <c r="AL31" s="2" t="str">
        <f>IF($H31="","",②物品入力!AF39)</f>
        <v/>
      </c>
      <c r="AM31" s="2" t="str">
        <f>IF(②物品入力!AG39="","",ASC(②物品入力!AG39))</f>
        <v/>
      </c>
      <c r="AN31" s="2" t="str">
        <f>IF(②物品入力!AH39="","",ASC(②物品入力!AH39))</f>
        <v/>
      </c>
      <c r="AO31" s="2" t="str">
        <f>IF(②物品入力!AI39="","",ASC(②物品入力!AI39))</f>
        <v/>
      </c>
      <c r="AP31" s="2" t="str">
        <f>IF(②物品入力!AJ39="","",②物品入力!AJ39)</f>
        <v/>
      </c>
      <c r="AQ31" s="2" t="str">
        <f>IF(②物品入力!AK39="","",②物品入力!AK39)</f>
        <v/>
      </c>
      <c r="AR31" s="2" t="str">
        <f>IF(②物品入力!AL39="","",②物品入力!AL39)</f>
        <v/>
      </c>
      <c r="AS31" s="2" t="str">
        <f>IF(②物品入力!AM39="","",②物品入力!AM39)</f>
        <v/>
      </c>
      <c r="AT31" s="2" t="str">
        <f>IF(②物品入力!AN39="","",②物品入力!AN39)</f>
        <v/>
      </c>
      <c r="AU31" s="2" t="str">
        <f>IF(②物品入力!AO39="","",②物品入力!AO39)</f>
        <v/>
      </c>
      <c r="AV31" s="2" t="str">
        <f>IF(AW31="","",VLOOKUP(AW31,コード!$AB$2:$AC$546,2,0))</f>
        <v/>
      </c>
      <c r="AW31" s="2" t="str">
        <f>IF(②物品入力!AQ39="","",②物品入力!AQ39)</f>
        <v/>
      </c>
      <c r="AX31" s="2" t="str">
        <f>IF(②物品入力!AR39="","",②物品入力!AR39)</f>
        <v/>
      </c>
      <c r="AY31" s="2" t="str">
        <f>IF(②物品入力!AS39="","",②物品入力!AS39)</f>
        <v/>
      </c>
      <c r="AZ31" s="2" t="str">
        <f>IF(②物品入力!AT39="","",②物品入力!AT39)</f>
        <v/>
      </c>
      <c r="BA31" s="2" t="str">
        <f>IF(BB31="","",VLOOKUP(BB31,コード!$AB$2:$AC$546,2,0))</f>
        <v/>
      </c>
      <c r="BB31" s="2" t="str">
        <f>IF(②物品入力!AV39="","",②物品入力!AV39)</f>
        <v/>
      </c>
      <c r="BC31" s="2" t="str">
        <f>IF(②物品入力!AW39="","",②物品入力!AW39)</f>
        <v/>
      </c>
      <c r="BD31" s="2" t="str">
        <f>IF(②物品入力!AX39="","",②物品入力!AX39)</f>
        <v/>
      </c>
      <c r="BE31" s="2" t="str">
        <f>IF(BF31="","",VLOOKUP(BF31,コード!$AB$2:$AC$546,2,0))</f>
        <v/>
      </c>
      <c r="BF31" s="2" t="str">
        <f>IF(②物品入力!AZ39="","",②物品入力!AZ39)</f>
        <v/>
      </c>
      <c r="BG31" s="2" t="str">
        <f>IF(②物品入力!BA39="","",②物品入力!BA39)</f>
        <v/>
      </c>
      <c r="BH31" s="2" t="str">
        <f>IF(②物品入力!BB39="","",②物品入力!BB39)</f>
        <v/>
      </c>
      <c r="BI31" s="2" t="str">
        <f>IF(BJ31="","",VLOOKUP(BJ31,コード!$AB$2:$AC$546,2,0))</f>
        <v/>
      </c>
      <c r="BJ31" s="2" t="str">
        <f>IF(②物品入力!BD39="","",②物品入力!BD39)</f>
        <v/>
      </c>
      <c r="BK31" s="2" t="str">
        <f>IF(②物品入力!BE39="","",②物品入力!BE39)</f>
        <v/>
      </c>
      <c r="BL31" s="2" t="str">
        <f>IF(②物品入力!BF39="","",②物品入力!BF39)</f>
        <v/>
      </c>
      <c r="BM31" s="2" t="str">
        <f>IF(BN31="","",VLOOKUP(BN31,コード!$AB$2:$AC$546,2,0))</f>
        <v/>
      </c>
      <c r="BN31" s="2" t="str">
        <f>IF(②物品入力!BH39="","",②物品入力!BH39)</f>
        <v/>
      </c>
      <c r="BO31" s="2" t="str">
        <f>IF(②物品入力!BI39="","",②物品入力!BI39)</f>
        <v/>
      </c>
      <c r="BP31" s="2" t="str">
        <f>IF(②物品入力!BJ39="","",②物品入力!BJ39)</f>
        <v/>
      </c>
      <c r="BQ31" s="2" t="str">
        <f>IF(BR31="","",VLOOKUP(BR31,コード!$AB$2:$AC$546,2,0))</f>
        <v/>
      </c>
      <c r="BR31" s="2" t="str">
        <f>IF(②物品入力!BL39="","",②物品入力!BL39)</f>
        <v/>
      </c>
      <c r="BS31" s="2" t="str">
        <f>IF(②物品入力!BM39="","",②物品入力!BM39)</f>
        <v/>
      </c>
      <c r="BT31" s="2" t="str">
        <f>IF(②物品入力!BN39="","",②物品入力!BN39)</f>
        <v/>
      </c>
      <c r="BU31" s="2" t="str">
        <f>IF(BV31="","",VLOOKUP(BV31,コード!$AB$2:$AC$546,2,0))</f>
        <v/>
      </c>
      <c r="BV31" s="2" t="str">
        <f>IF(②物品入力!BP39="","",②物品入力!BP39)</f>
        <v/>
      </c>
      <c r="BW31" s="2" t="str">
        <f>IF(②物品入力!BQ39="","",②物品入力!BQ39)</f>
        <v/>
      </c>
      <c r="BX31" s="2" t="str">
        <f>IF(②物品入力!BR39="","",②物品入力!BR39)</f>
        <v/>
      </c>
      <c r="BY31" s="2" t="str">
        <f>IF(BZ31="","",VLOOKUP(BZ31,コード!$AB$2:$AC$546,2,0))</f>
        <v/>
      </c>
      <c r="BZ31" s="2" t="str">
        <f>IF(②物品入力!BT39="","",②物品入力!BT39)</f>
        <v/>
      </c>
      <c r="CA31" s="2" t="str">
        <f>IF(②物品入力!BU39="","",②物品入力!BU39)</f>
        <v/>
      </c>
      <c r="CB31" s="2" t="str">
        <f>IF(②物品入力!BV39="","",②物品入力!BV39)</f>
        <v/>
      </c>
      <c r="CC31" s="2" t="str">
        <f>IF(CD31="","",VLOOKUP(CD31,コード!$AB$2:$AC$546,2,0))</f>
        <v/>
      </c>
      <c r="CD31" s="2" t="str">
        <f>IF(②物品入力!BX39="","",②物品入力!BX39)</f>
        <v/>
      </c>
      <c r="CE31" s="2" t="str">
        <f>IF(②物品入力!BY39="","",②物品入力!BY39)</f>
        <v/>
      </c>
      <c r="CF31" s="2" t="str">
        <f>IF(②物品入力!BZ39="","",②物品入力!BZ39)</f>
        <v/>
      </c>
      <c r="CG31" s="2" t="str">
        <f>IF(CH31="","",VLOOKUP(CH31,コード!$AB$2:$AC$546,2,0))</f>
        <v/>
      </c>
      <c r="CH31" s="2" t="str">
        <f>IF(②物品入力!CB39="","",②物品入力!CB39)</f>
        <v/>
      </c>
      <c r="CI31" s="2" t="str">
        <f>IF(②物品入力!CC39="","",②物品入力!CC39)</f>
        <v/>
      </c>
      <c r="CJ31" s="2" t="str">
        <f>IF(②物品入力!CD39="","",②物品入力!CD39)</f>
        <v/>
      </c>
      <c r="CK31" s="2" t="str">
        <f>IF(CL31="","",VLOOKUP(CL31,コード!$AB$2:$AC$546,2,0))</f>
        <v/>
      </c>
      <c r="CL31" s="2" t="str">
        <f>IF(②物品入力!CF39="","",②物品入力!CF39)</f>
        <v/>
      </c>
      <c r="CM31" s="2" t="str">
        <f>IF(②物品入力!CG39="","",②物品入力!CG39)</f>
        <v/>
      </c>
      <c r="CN31" s="2" t="str">
        <f>IF(②物品入力!CH39="","",②物品入力!CH39)</f>
        <v/>
      </c>
      <c r="CO31" s="2" t="str">
        <f>IF(②物品入力!CI39="","",②物品入力!CI39)</f>
        <v/>
      </c>
    </row>
    <row r="32" spans="1:93" x14ac:dyDescent="0.15">
      <c r="A32" s="2" t="str">
        <f t="shared" si="3"/>
        <v/>
      </c>
      <c r="B32" s="2" t="str">
        <f>IF(H32="","",②物品入力!B40)</f>
        <v/>
      </c>
      <c r="C32" s="1" t="str">
        <f>IF(②物品入力!C40="","",②物品入力!C40)</f>
        <v/>
      </c>
      <c r="D32" s="2" t="str">
        <f>IF(②物品入力!D40="","",TEXT(②物品入力!D40,"00"))</f>
        <v/>
      </c>
      <c r="E32" s="2" t="str">
        <f>IF(②物品入力!E40="","",TEXT(②物品入力!E40,"00"))</f>
        <v/>
      </c>
      <c r="F32" s="2" t="str">
        <f>IF(②物品入力!F40="","",TEXT(②物品入力!F40,"00"))</f>
        <v/>
      </c>
      <c r="G32" s="2" t="str">
        <f>IF(AND(②物品入力!F40="",②物品入力!G40=""),"",TEXT(②物品入力!G40,"00"))</f>
        <v/>
      </c>
      <c r="H32" s="2" t="str">
        <f t="shared" si="4"/>
        <v/>
      </c>
      <c r="I32" s="2" t="str">
        <f>IF(H32="","",①施設占有者入力!$B$16)</f>
        <v/>
      </c>
      <c r="J32" s="2" t="str">
        <f>IF(H32="","",①施設占有者入力!$B$20)</f>
        <v/>
      </c>
      <c r="K32" s="2" t="str">
        <f>IF(②物品入力!H40="","",②物品入力!H40)</f>
        <v/>
      </c>
      <c r="L32" s="2" t="str">
        <f>IF(H32="","",⑤基本情報!$A$1)</f>
        <v/>
      </c>
      <c r="M32" s="2" t="str">
        <f>IF(②物品入力!I40="","",VLOOKUP(②物品入力!I40,コード!$M$2:$N$3,2,0))</f>
        <v/>
      </c>
      <c r="N32" s="2" t="str">
        <f>IF(②物品入力!L40="","",②物品入力!L40)</f>
        <v/>
      </c>
      <c r="O32" s="2" t="str">
        <f>IF(②物品入力!M40="","",②物品入力!M40)</f>
        <v/>
      </c>
      <c r="P32" s="2" t="str">
        <f>IF(②物品入力!N40="","",②物品入力!N40)</f>
        <v/>
      </c>
      <c r="Q32" s="1" t="str">
        <f>IF(②物品入力!Q40="","",②物品入力!Q40)</f>
        <v/>
      </c>
      <c r="R32" s="2" t="str">
        <f>IF(②物品入力!R40="","",TEXT(②物品入力!R40,"00"))</f>
        <v/>
      </c>
      <c r="S32" s="2" t="str">
        <f>IF(②物品入力!S40="","",TEXT(②物品入力!S40,"00"))</f>
        <v/>
      </c>
      <c r="T32" s="2" t="str">
        <f>IF(②物品入力!T40="","",TEXT(②物品入力!T40,"00"))</f>
        <v/>
      </c>
      <c r="U32" s="2" t="str">
        <f>IF(AND(②物品入力!T40="",②物品入力!U40=""),"",TEXT(②物品入力!U40,"00"))</f>
        <v/>
      </c>
      <c r="V32" s="2" t="str">
        <f t="shared" si="1"/>
        <v/>
      </c>
      <c r="W32" s="2" t="str">
        <f>IF(②物品入力!J40="","",VLOOKUP(②物品入力!J40,コード!$C$2:$F$9,2,0))</f>
        <v/>
      </c>
      <c r="X32" s="2" t="str">
        <f>IF(②物品入力!K40="","",VLOOKUP(②物品入力!K40,コード!$H$2:$L$4,2,0))</f>
        <v/>
      </c>
      <c r="Y32" s="2" t="str">
        <f>IF(②物品入力!O40="","",VLOOKUP(②物品入力!O40,コード!$C$2:$F$9,2,0))</f>
        <v/>
      </c>
      <c r="Z32" s="2" t="str">
        <f>IF(②物品入力!P40="","",VLOOKUP(②物品入力!P40,コード!$H$2:$L$4,2,0))</f>
        <v/>
      </c>
      <c r="AA32" s="2" t="str">
        <f t="shared" si="5"/>
        <v/>
      </c>
      <c r="AB32" s="2" t="str">
        <f>IF($H32="","",②物品入力!V40)</f>
        <v/>
      </c>
      <c r="AC32" s="2" t="str">
        <f>IF($H32="","",②物品入力!W40)</f>
        <v/>
      </c>
      <c r="AD32" s="2" t="str">
        <f>IF($H32="","",②物品入力!X40)</f>
        <v/>
      </c>
      <c r="AE32" s="2" t="str">
        <f>IF($H32="","",②物品入力!Y40)</f>
        <v/>
      </c>
      <c r="AF32" s="2" t="str">
        <f>IF($H32="","",②物品入力!Z40)</f>
        <v/>
      </c>
      <c r="AG32" s="2" t="str">
        <f>IF($H32="","",②物品入力!AA40)</f>
        <v/>
      </c>
      <c r="AH32" s="2" t="str">
        <f>IF($H32="","",②物品入力!AB40)</f>
        <v/>
      </c>
      <c r="AI32" s="2" t="str">
        <f>IF($H32="","",②物品入力!AC40)</f>
        <v/>
      </c>
      <c r="AJ32" s="2" t="str">
        <f>IF($H32="","",②物品入力!AD40)</f>
        <v/>
      </c>
      <c r="AK32" s="2" t="str">
        <f>IF($H32="","",②物品入力!AE40)</f>
        <v/>
      </c>
      <c r="AL32" s="2" t="str">
        <f>IF($H32="","",②物品入力!AF40)</f>
        <v/>
      </c>
      <c r="AM32" s="2" t="str">
        <f>IF(②物品入力!AG40="","",ASC(②物品入力!AG40))</f>
        <v/>
      </c>
      <c r="AN32" s="2" t="str">
        <f>IF(②物品入力!AH40="","",ASC(②物品入力!AH40))</f>
        <v/>
      </c>
      <c r="AO32" s="2" t="str">
        <f>IF(②物品入力!AI40="","",ASC(②物品入力!AI40))</f>
        <v/>
      </c>
      <c r="AP32" s="2" t="str">
        <f>IF(②物品入力!AJ40="","",②物品入力!AJ40)</f>
        <v/>
      </c>
      <c r="AQ32" s="2" t="str">
        <f>IF(②物品入力!AK40="","",②物品入力!AK40)</f>
        <v/>
      </c>
      <c r="AR32" s="2" t="str">
        <f>IF(②物品入力!AL40="","",②物品入力!AL40)</f>
        <v/>
      </c>
      <c r="AS32" s="2" t="str">
        <f>IF(②物品入力!AM40="","",②物品入力!AM40)</f>
        <v/>
      </c>
      <c r="AT32" s="2" t="str">
        <f>IF(②物品入力!AN40="","",②物品入力!AN40)</f>
        <v/>
      </c>
      <c r="AU32" s="2" t="str">
        <f>IF(②物品入力!AO40="","",②物品入力!AO40)</f>
        <v/>
      </c>
      <c r="AV32" s="2" t="str">
        <f>IF(AW32="","",VLOOKUP(AW32,コード!$AB$2:$AC$546,2,0))</f>
        <v/>
      </c>
      <c r="AW32" s="2" t="str">
        <f>IF(②物品入力!AQ40="","",②物品入力!AQ40)</f>
        <v/>
      </c>
      <c r="AX32" s="2" t="str">
        <f>IF(②物品入力!AR40="","",②物品入力!AR40)</f>
        <v/>
      </c>
      <c r="AY32" s="2" t="str">
        <f>IF(②物品入力!AS40="","",②物品入力!AS40)</f>
        <v/>
      </c>
      <c r="AZ32" s="2" t="str">
        <f>IF(②物品入力!AT40="","",②物品入力!AT40)</f>
        <v/>
      </c>
      <c r="BA32" s="2" t="str">
        <f>IF(BB32="","",VLOOKUP(BB32,コード!$AB$2:$AC$546,2,0))</f>
        <v/>
      </c>
      <c r="BB32" s="2" t="str">
        <f>IF(②物品入力!AV40="","",②物品入力!AV40)</f>
        <v/>
      </c>
      <c r="BC32" s="2" t="str">
        <f>IF(②物品入力!AW40="","",②物品入力!AW40)</f>
        <v/>
      </c>
      <c r="BD32" s="2" t="str">
        <f>IF(②物品入力!AX40="","",②物品入力!AX40)</f>
        <v/>
      </c>
      <c r="BE32" s="2" t="str">
        <f>IF(BF32="","",VLOOKUP(BF32,コード!$AB$2:$AC$546,2,0))</f>
        <v/>
      </c>
      <c r="BF32" s="2" t="str">
        <f>IF(②物品入力!AZ40="","",②物品入力!AZ40)</f>
        <v/>
      </c>
      <c r="BG32" s="2" t="str">
        <f>IF(②物品入力!BA40="","",②物品入力!BA40)</f>
        <v/>
      </c>
      <c r="BH32" s="2" t="str">
        <f>IF(②物品入力!BB40="","",②物品入力!BB40)</f>
        <v/>
      </c>
      <c r="BI32" s="2" t="str">
        <f>IF(BJ32="","",VLOOKUP(BJ32,コード!$AB$2:$AC$546,2,0))</f>
        <v/>
      </c>
      <c r="BJ32" s="2" t="str">
        <f>IF(②物品入力!BD40="","",②物品入力!BD40)</f>
        <v/>
      </c>
      <c r="BK32" s="2" t="str">
        <f>IF(②物品入力!BE40="","",②物品入力!BE40)</f>
        <v/>
      </c>
      <c r="BL32" s="2" t="str">
        <f>IF(②物品入力!BF40="","",②物品入力!BF40)</f>
        <v/>
      </c>
      <c r="BM32" s="2" t="str">
        <f>IF(BN32="","",VLOOKUP(BN32,コード!$AB$2:$AC$546,2,0))</f>
        <v/>
      </c>
      <c r="BN32" s="2" t="str">
        <f>IF(②物品入力!BH40="","",②物品入力!BH40)</f>
        <v/>
      </c>
      <c r="BO32" s="2" t="str">
        <f>IF(②物品入力!BI40="","",②物品入力!BI40)</f>
        <v/>
      </c>
      <c r="BP32" s="2" t="str">
        <f>IF(②物品入力!BJ40="","",②物品入力!BJ40)</f>
        <v/>
      </c>
      <c r="BQ32" s="2" t="str">
        <f>IF(BR32="","",VLOOKUP(BR32,コード!$AB$2:$AC$546,2,0))</f>
        <v/>
      </c>
      <c r="BR32" s="2" t="str">
        <f>IF(②物品入力!BL40="","",②物品入力!BL40)</f>
        <v/>
      </c>
      <c r="BS32" s="2" t="str">
        <f>IF(②物品入力!BM40="","",②物品入力!BM40)</f>
        <v/>
      </c>
      <c r="BT32" s="2" t="str">
        <f>IF(②物品入力!BN40="","",②物品入力!BN40)</f>
        <v/>
      </c>
      <c r="BU32" s="2" t="str">
        <f>IF(BV32="","",VLOOKUP(BV32,コード!$AB$2:$AC$546,2,0))</f>
        <v/>
      </c>
      <c r="BV32" s="2" t="str">
        <f>IF(②物品入力!BP40="","",②物品入力!BP40)</f>
        <v/>
      </c>
      <c r="BW32" s="2" t="str">
        <f>IF(②物品入力!BQ40="","",②物品入力!BQ40)</f>
        <v/>
      </c>
      <c r="BX32" s="2" t="str">
        <f>IF(②物品入力!BR40="","",②物品入力!BR40)</f>
        <v/>
      </c>
      <c r="BY32" s="2" t="str">
        <f>IF(BZ32="","",VLOOKUP(BZ32,コード!$AB$2:$AC$546,2,0))</f>
        <v/>
      </c>
      <c r="BZ32" s="2" t="str">
        <f>IF(②物品入力!BT40="","",②物品入力!BT40)</f>
        <v/>
      </c>
      <c r="CA32" s="2" t="str">
        <f>IF(②物品入力!BU40="","",②物品入力!BU40)</f>
        <v/>
      </c>
      <c r="CB32" s="2" t="str">
        <f>IF(②物品入力!BV40="","",②物品入力!BV40)</f>
        <v/>
      </c>
      <c r="CC32" s="2" t="str">
        <f>IF(CD32="","",VLOOKUP(CD32,コード!$AB$2:$AC$546,2,0))</f>
        <v/>
      </c>
      <c r="CD32" s="2" t="str">
        <f>IF(②物品入力!BX40="","",②物品入力!BX40)</f>
        <v/>
      </c>
      <c r="CE32" s="2" t="str">
        <f>IF(②物品入力!BY40="","",②物品入力!BY40)</f>
        <v/>
      </c>
      <c r="CF32" s="2" t="str">
        <f>IF(②物品入力!BZ40="","",②物品入力!BZ40)</f>
        <v/>
      </c>
      <c r="CG32" s="2" t="str">
        <f>IF(CH32="","",VLOOKUP(CH32,コード!$AB$2:$AC$546,2,0))</f>
        <v/>
      </c>
      <c r="CH32" s="2" t="str">
        <f>IF(②物品入力!CB40="","",②物品入力!CB40)</f>
        <v/>
      </c>
      <c r="CI32" s="2" t="str">
        <f>IF(②物品入力!CC40="","",②物品入力!CC40)</f>
        <v/>
      </c>
      <c r="CJ32" s="2" t="str">
        <f>IF(②物品入力!CD40="","",②物品入力!CD40)</f>
        <v/>
      </c>
      <c r="CK32" s="2" t="str">
        <f>IF(CL32="","",VLOOKUP(CL32,コード!$AB$2:$AC$546,2,0))</f>
        <v/>
      </c>
      <c r="CL32" s="2" t="str">
        <f>IF(②物品入力!CF40="","",②物品入力!CF40)</f>
        <v/>
      </c>
      <c r="CM32" s="2" t="str">
        <f>IF(②物品入力!CG40="","",②物品入力!CG40)</f>
        <v/>
      </c>
      <c r="CN32" s="2" t="str">
        <f>IF(②物品入力!CH40="","",②物品入力!CH40)</f>
        <v/>
      </c>
      <c r="CO32" s="2" t="str">
        <f>IF(②物品入力!CI40="","",②物品入力!CI40)</f>
        <v/>
      </c>
    </row>
    <row r="33" spans="1:93" x14ac:dyDescent="0.15">
      <c r="A33" s="2" t="str">
        <f t="shared" si="3"/>
        <v/>
      </c>
      <c r="B33" s="2" t="str">
        <f>IF(H33="","",②物品入力!B41)</f>
        <v/>
      </c>
      <c r="C33" s="1" t="str">
        <f>IF(②物品入力!C41="","",②物品入力!C41)</f>
        <v/>
      </c>
      <c r="D33" s="2" t="str">
        <f>IF(②物品入力!D41="","",TEXT(②物品入力!D41,"00"))</f>
        <v/>
      </c>
      <c r="E33" s="2" t="str">
        <f>IF(②物品入力!E41="","",TEXT(②物品入力!E41,"00"))</f>
        <v/>
      </c>
      <c r="F33" s="2" t="str">
        <f>IF(②物品入力!F41="","",TEXT(②物品入力!F41,"00"))</f>
        <v/>
      </c>
      <c r="G33" s="2" t="str">
        <f>IF(AND(②物品入力!F41="",②物品入力!G41=""),"",TEXT(②物品入力!G41,"00"))</f>
        <v/>
      </c>
      <c r="H33" s="2" t="str">
        <f t="shared" si="4"/>
        <v/>
      </c>
      <c r="I33" s="2" t="str">
        <f>IF(H33="","",①施設占有者入力!$B$16)</f>
        <v/>
      </c>
      <c r="J33" s="2" t="str">
        <f>IF(H33="","",①施設占有者入力!$B$20)</f>
        <v/>
      </c>
      <c r="K33" s="2" t="str">
        <f>IF(②物品入力!H41="","",②物品入力!H41)</f>
        <v/>
      </c>
      <c r="L33" s="2" t="str">
        <f>IF(H33="","",⑤基本情報!$A$1)</f>
        <v/>
      </c>
      <c r="M33" s="2" t="str">
        <f>IF(②物品入力!I41="","",VLOOKUP(②物品入力!I41,コード!$M$2:$N$3,2,0))</f>
        <v/>
      </c>
      <c r="N33" s="2" t="str">
        <f>IF(②物品入力!L41="","",②物品入力!L41)</f>
        <v/>
      </c>
      <c r="O33" s="2" t="str">
        <f>IF(②物品入力!M41="","",②物品入力!M41)</f>
        <v/>
      </c>
      <c r="P33" s="2" t="str">
        <f>IF(②物品入力!N41="","",②物品入力!N41)</f>
        <v/>
      </c>
      <c r="Q33" s="1" t="str">
        <f>IF(②物品入力!Q41="","",②物品入力!Q41)</f>
        <v/>
      </c>
      <c r="R33" s="2" t="str">
        <f>IF(②物品入力!R41="","",TEXT(②物品入力!R41,"00"))</f>
        <v/>
      </c>
      <c r="S33" s="2" t="str">
        <f>IF(②物品入力!S41="","",TEXT(②物品入力!S41,"00"))</f>
        <v/>
      </c>
      <c r="T33" s="2" t="str">
        <f>IF(②物品入力!T41="","",TEXT(②物品入力!T41,"00"))</f>
        <v/>
      </c>
      <c r="U33" s="2" t="str">
        <f>IF(AND(②物品入力!T41="",②物品入力!U41=""),"",TEXT(②物品入力!U41,"00"))</f>
        <v/>
      </c>
      <c r="V33" s="2" t="str">
        <f t="shared" si="1"/>
        <v/>
      </c>
      <c r="W33" s="2" t="str">
        <f>IF(②物品入力!J41="","",VLOOKUP(②物品入力!J41,コード!$C$2:$F$9,2,0))</f>
        <v/>
      </c>
      <c r="X33" s="2" t="str">
        <f>IF(②物品入力!K41="","",VLOOKUP(②物品入力!K41,コード!$H$2:$L$4,2,0))</f>
        <v/>
      </c>
      <c r="Y33" s="2" t="str">
        <f>IF(②物品入力!O41="","",VLOOKUP(②物品入力!O41,コード!$C$2:$F$9,2,0))</f>
        <v/>
      </c>
      <c r="Z33" s="2" t="str">
        <f>IF(②物品入力!P41="","",VLOOKUP(②物品入力!P41,コード!$H$2:$L$4,2,0))</f>
        <v/>
      </c>
      <c r="AA33" s="2" t="str">
        <f t="shared" si="5"/>
        <v/>
      </c>
      <c r="AB33" s="2" t="str">
        <f>IF($H33="","",②物品入力!V41)</f>
        <v/>
      </c>
      <c r="AC33" s="2" t="str">
        <f>IF($H33="","",②物品入力!W41)</f>
        <v/>
      </c>
      <c r="AD33" s="2" t="str">
        <f>IF($H33="","",②物品入力!X41)</f>
        <v/>
      </c>
      <c r="AE33" s="2" t="str">
        <f>IF($H33="","",②物品入力!Y41)</f>
        <v/>
      </c>
      <c r="AF33" s="2" t="str">
        <f>IF($H33="","",②物品入力!Z41)</f>
        <v/>
      </c>
      <c r="AG33" s="2" t="str">
        <f>IF($H33="","",②物品入力!AA41)</f>
        <v/>
      </c>
      <c r="AH33" s="2" t="str">
        <f>IF($H33="","",②物品入力!AB41)</f>
        <v/>
      </c>
      <c r="AI33" s="2" t="str">
        <f>IF($H33="","",②物品入力!AC41)</f>
        <v/>
      </c>
      <c r="AJ33" s="2" t="str">
        <f>IF($H33="","",②物品入力!AD41)</f>
        <v/>
      </c>
      <c r="AK33" s="2" t="str">
        <f>IF($H33="","",②物品入力!AE41)</f>
        <v/>
      </c>
      <c r="AL33" s="2" t="str">
        <f>IF($H33="","",②物品入力!AF41)</f>
        <v/>
      </c>
      <c r="AM33" s="2" t="str">
        <f>IF(②物品入力!AG41="","",ASC(②物品入力!AG41))</f>
        <v/>
      </c>
      <c r="AN33" s="2" t="str">
        <f>IF(②物品入力!AH41="","",ASC(②物品入力!AH41))</f>
        <v/>
      </c>
      <c r="AO33" s="2" t="str">
        <f>IF(②物品入力!AI41="","",ASC(②物品入力!AI41))</f>
        <v/>
      </c>
      <c r="AP33" s="2" t="str">
        <f>IF(②物品入力!AJ41="","",②物品入力!AJ41)</f>
        <v/>
      </c>
      <c r="AQ33" s="2" t="str">
        <f>IF(②物品入力!AK41="","",②物品入力!AK41)</f>
        <v/>
      </c>
      <c r="AR33" s="2" t="str">
        <f>IF(②物品入力!AL41="","",②物品入力!AL41)</f>
        <v/>
      </c>
      <c r="AS33" s="2" t="str">
        <f>IF(②物品入力!AM41="","",②物品入力!AM41)</f>
        <v/>
      </c>
      <c r="AT33" s="2" t="str">
        <f>IF(②物品入力!AN41="","",②物品入力!AN41)</f>
        <v/>
      </c>
      <c r="AU33" s="2" t="str">
        <f>IF(②物品入力!AO41="","",②物品入力!AO41)</f>
        <v/>
      </c>
      <c r="AV33" s="2" t="str">
        <f>IF(AW33="","",VLOOKUP(AW33,コード!$AB$2:$AC$546,2,0))</f>
        <v/>
      </c>
      <c r="AW33" s="2" t="str">
        <f>IF(②物品入力!AQ41="","",②物品入力!AQ41)</f>
        <v/>
      </c>
      <c r="AX33" s="2" t="str">
        <f>IF(②物品入力!AR41="","",②物品入力!AR41)</f>
        <v/>
      </c>
      <c r="AY33" s="2" t="str">
        <f>IF(②物品入力!AS41="","",②物品入力!AS41)</f>
        <v/>
      </c>
      <c r="AZ33" s="2" t="str">
        <f>IF(②物品入力!AT41="","",②物品入力!AT41)</f>
        <v/>
      </c>
      <c r="BA33" s="2" t="str">
        <f>IF(BB33="","",VLOOKUP(BB33,コード!$AB$2:$AC$546,2,0))</f>
        <v/>
      </c>
      <c r="BB33" s="2" t="str">
        <f>IF(②物品入力!AV41="","",②物品入力!AV41)</f>
        <v/>
      </c>
      <c r="BC33" s="2" t="str">
        <f>IF(②物品入力!AW41="","",②物品入力!AW41)</f>
        <v/>
      </c>
      <c r="BD33" s="2" t="str">
        <f>IF(②物品入力!AX41="","",②物品入力!AX41)</f>
        <v/>
      </c>
      <c r="BE33" s="2" t="str">
        <f>IF(BF33="","",VLOOKUP(BF33,コード!$AB$2:$AC$546,2,0))</f>
        <v/>
      </c>
      <c r="BF33" s="2" t="str">
        <f>IF(②物品入力!AZ41="","",②物品入力!AZ41)</f>
        <v/>
      </c>
      <c r="BG33" s="2" t="str">
        <f>IF(②物品入力!BA41="","",②物品入力!BA41)</f>
        <v/>
      </c>
      <c r="BH33" s="2" t="str">
        <f>IF(②物品入力!BB41="","",②物品入力!BB41)</f>
        <v/>
      </c>
      <c r="BI33" s="2" t="str">
        <f>IF(BJ33="","",VLOOKUP(BJ33,コード!$AB$2:$AC$546,2,0))</f>
        <v/>
      </c>
      <c r="BJ33" s="2" t="str">
        <f>IF(②物品入力!BD41="","",②物品入力!BD41)</f>
        <v/>
      </c>
      <c r="BK33" s="2" t="str">
        <f>IF(②物品入力!BE41="","",②物品入力!BE41)</f>
        <v/>
      </c>
      <c r="BL33" s="2" t="str">
        <f>IF(②物品入力!BF41="","",②物品入力!BF41)</f>
        <v/>
      </c>
      <c r="BM33" s="2" t="str">
        <f>IF(BN33="","",VLOOKUP(BN33,コード!$AB$2:$AC$546,2,0))</f>
        <v/>
      </c>
      <c r="BN33" s="2" t="str">
        <f>IF(②物品入力!BH41="","",②物品入力!BH41)</f>
        <v/>
      </c>
      <c r="BO33" s="2" t="str">
        <f>IF(②物品入力!BI41="","",②物品入力!BI41)</f>
        <v/>
      </c>
      <c r="BP33" s="2" t="str">
        <f>IF(②物品入力!BJ41="","",②物品入力!BJ41)</f>
        <v/>
      </c>
      <c r="BQ33" s="2" t="str">
        <f>IF(BR33="","",VLOOKUP(BR33,コード!$AB$2:$AC$546,2,0))</f>
        <v/>
      </c>
      <c r="BR33" s="2" t="str">
        <f>IF(②物品入力!BL41="","",②物品入力!BL41)</f>
        <v/>
      </c>
      <c r="BS33" s="2" t="str">
        <f>IF(②物品入力!BM41="","",②物品入力!BM41)</f>
        <v/>
      </c>
      <c r="BT33" s="2" t="str">
        <f>IF(②物品入力!BN41="","",②物品入力!BN41)</f>
        <v/>
      </c>
      <c r="BU33" s="2" t="str">
        <f>IF(BV33="","",VLOOKUP(BV33,コード!$AB$2:$AC$546,2,0))</f>
        <v/>
      </c>
      <c r="BV33" s="2" t="str">
        <f>IF(②物品入力!BP41="","",②物品入力!BP41)</f>
        <v/>
      </c>
      <c r="BW33" s="2" t="str">
        <f>IF(②物品入力!BQ41="","",②物品入力!BQ41)</f>
        <v/>
      </c>
      <c r="BX33" s="2" t="str">
        <f>IF(②物品入力!BR41="","",②物品入力!BR41)</f>
        <v/>
      </c>
      <c r="BY33" s="2" t="str">
        <f>IF(BZ33="","",VLOOKUP(BZ33,コード!$AB$2:$AC$546,2,0))</f>
        <v/>
      </c>
      <c r="BZ33" s="2" t="str">
        <f>IF(②物品入力!BT41="","",②物品入力!BT41)</f>
        <v/>
      </c>
      <c r="CA33" s="2" t="str">
        <f>IF(②物品入力!BU41="","",②物品入力!BU41)</f>
        <v/>
      </c>
      <c r="CB33" s="2" t="str">
        <f>IF(②物品入力!BV41="","",②物品入力!BV41)</f>
        <v/>
      </c>
      <c r="CC33" s="2" t="str">
        <f>IF(CD33="","",VLOOKUP(CD33,コード!$AB$2:$AC$546,2,0))</f>
        <v/>
      </c>
      <c r="CD33" s="2" t="str">
        <f>IF(②物品入力!BX41="","",②物品入力!BX41)</f>
        <v/>
      </c>
      <c r="CE33" s="2" t="str">
        <f>IF(②物品入力!BY41="","",②物品入力!BY41)</f>
        <v/>
      </c>
      <c r="CF33" s="2" t="str">
        <f>IF(②物品入力!BZ41="","",②物品入力!BZ41)</f>
        <v/>
      </c>
      <c r="CG33" s="2" t="str">
        <f>IF(CH33="","",VLOOKUP(CH33,コード!$AB$2:$AC$546,2,0))</f>
        <v/>
      </c>
      <c r="CH33" s="2" t="str">
        <f>IF(②物品入力!CB41="","",②物品入力!CB41)</f>
        <v/>
      </c>
      <c r="CI33" s="2" t="str">
        <f>IF(②物品入力!CC41="","",②物品入力!CC41)</f>
        <v/>
      </c>
      <c r="CJ33" s="2" t="str">
        <f>IF(②物品入力!CD41="","",②物品入力!CD41)</f>
        <v/>
      </c>
      <c r="CK33" s="2" t="str">
        <f>IF(CL33="","",VLOOKUP(CL33,コード!$AB$2:$AC$546,2,0))</f>
        <v/>
      </c>
      <c r="CL33" s="2" t="str">
        <f>IF(②物品入力!CF41="","",②物品入力!CF41)</f>
        <v/>
      </c>
      <c r="CM33" s="2" t="str">
        <f>IF(②物品入力!CG41="","",②物品入力!CG41)</f>
        <v/>
      </c>
      <c r="CN33" s="2" t="str">
        <f>IF(②物品入力!CH41="","",②物品入力!CH41)</f>
        <v/>
      </c>
      <c r="CO33" s="2" t="str">
        <f>IF(②物品入力!CI41="","",②物品入力!CI41)</f>
        <v/>
      </c>
    </row>
    <row r="34" spans="1:93" x14ac:dyDescent="0.15">
      <c r="A34" s="2" t="str">
        <f t="shared" si="3"/>
        <v/>
      </c>
      <c r="B34" s="2" t="str">
        <f>IF(H34="","",②物品入力!B42)</f>
        <v/>
      </c>
      <c r="C34" s="1" t="str">
        <f>IF(②物品入力!C42="","",②物品入力!C42)</f>
        <v/>
      </c>
      <c r="D34" s="2" t="str">
        <f>IF(②物品入力!D42="","",TEXT(②物品入力!D42,"00"))</f>
        <v/>
      </c>
      <c r="E34" s="2" t="str">
        <f>IF(②物品入力!E42="","",TEXT(②物品入力!E42,"00"))</f>
        <v/>
      </c>
      <c r="F34" s="2" t="str">
        <f>IF(②物品入力!F42="","",TEXT(②物品入力!F42,"00"))</f>
        <v/>
      </c>
      <c r="G34" s="2" t="str">
        <f>IF(AND(②物品入力!F42="",②物品入力!G42=""),"",TEXT(②物品入力!G42,"00"))</f>
        <v/>
      </c>
      <c r="H34" s="2" t="str">
        <f t="shared" si="4"/>
        <v/>
      </c>
      <c r="I34" s="2" t="str">
        <f>IF(H34="","",①施設占有者入力!$B$16)</f>
        <v/>
      </c>
      <c r="J34" s="2" t="str">
        <f>IF(H34="","",①施設占有者入力!$B$20)</f>
        <v/>
      </c>
      <c r="K34" s="2" t="str">
        <f>IF(②物品入力!H42="","",②物品入力!H42)</f>
        <v/>
      </c>
      <c r="L34" s="2" t="str">
        <f>IF(H34="","",⑤基本情報!$A$1)</f>
        <v/>
      </c>
      <c r="M34" s="2" t="str">
        <f>IF(②物品入力!I42="","",VLOOKUP(②物品入力!I42,コード!$M$2:$N$3,2,0))</f>
        <v/>
      </c>
      <c r="N34" s="2" t="str">
        <f>IF(②物品入力!L42="","",②物品入力!L42)</f>
        <v/>
      </c>
      <c r="O34" s="2" t="str">
        <f>IF(②物品入力!M42="","",②物品入力!M42)</f>
        <v/>
      </c>
      <c r="P34" s="2" t="str">
        <f>IF(②物品入力!N42="","",②物品入力!N42)</f>
        <v/>
      </c>
      <c r="Q34" s="1" t="str">
        <f>IF(②物品入力!Q42="","",②物品入力!Q42)</f>
        <v/>
      </c>
      <c r="R34" s="2" t="str">
        <f>IF(②物品入力!R42="","",TEXT(②物品入力!R42,"00"))</f>
        <v/>
      </c>
      <c r="S34" s="2" t="str">
        <f>IF(②物品入力!S42="","",TEXT(②物品入力!S42,"00"))</f>
        <v/>
      </c>
      <c r="T34" s="2" t="str">
        <f>IF(②物品入力!T42="","",TEXT(②物品入力!T42,"00"))</f>
        <v/>
      </c>
      <c r="U34" s="2" t="str">
        <f>IF(AND(②物品入力!T42="",②物品入力!U42=""),"",TEXT(②物品入力!U42,"00"))</f>
        <v/>
      </c>
      <c r="V34" s="2" t="str">
        <f t="shared" si="1"/>
        <v/>
      </c>
      <c r="W34" s="2" t="str">
        <f>IF(②物品入力!J42="","",VLOOKUP(②物品入力!J42,コード!$C$2:$F$9,2,0))</f>
        <v/>
      </c>
      <c r="X34" s="2" t="str">
        <f>IF(②物品入力!K42="","",VLOOKUP(②物品入力!K42,コード!$H$2:$L$4,2,0))</f>
        <v/>
      </c>
      <c r="Y34" s="2" t="str">
        <f>IF(②物品入力!O42="","",VLOOKUP(②物品入力!O42,コード!$C$2:$F$9,2,0))</f>
        <v/>
      </c>
      <c r="Z34" s="2" t="str">
        <f>IF(②物品入力!P42="","",VLOOKUP(②物品入力!P42,コード!$H$2:$L$4,2,0))</f>
        <v/>
      </c>
      <c r="AA34" s="2" t="str">
        <f t="shared" si="5"/>
        <v/>
      </c>
      <c r="AB34" s="2" t="str">
        <f>IF($H34="","",②物品入力!V42)</f>
        <v/>
      </c>
      <c r="AC34" s="2" t="str">
        <f>IF($H34="","",②物品入力!W42)</f>
        <v/>
      </c>
      <c r="AD34" s="2" t="str">
        <f>IF($H34="","",②物品入力!X42)</f>
        <v/>
      </c>
      <c r="AE34" s="2" t="str">
        <f>IF($H34="","",②物品入力!Y42)</f>
        <v/>
      </c>
      <c r="AF34" s="2" t="str">
        <f>IF($H34="","",②物品入力!Z42)</f>
        <v/>
      </c>
      <c r="AG34" s="2" t="str">
        <f>IF($H34="","",②物品入力!AA42)</f>
        <v/>
      </c>
      <c r="AH34" s="2" t="str">
        <f>IF($H34="","",②物品入力!AB42)</f>
        <v/>
      </c>
      <c r="AI34" s="2" t="str">
        <f>IF($H34="","",②物品入力!AC42)</f>
        <v/>
      </c>
      <c r="AJ34" s="2" t="str">
        <f>IF($H34="","",②物品入力!AD42)</f>
        <v/>
      </c>
      <c r="AK34" s="2" t="str">
        <f>IF($H34="","",②物品入力!AE42)</f>
        <v/>
      </c>
      <c r="AL34" s="2" t="str">
        <f>IF($H34="","",②物品入力!AF42)</f>
        <v/>
      </c>
      <c r="AM34" s="2" t="str">
        <f>IF(②物品入力!AG42="","",ASC(②物品入力!AG42))</f>
        <v/>
      </c>
      <c r="AN34" s="2" t="str">
        <f>IF(②物品入力!AH42="","",ASC(②物品入力!AH42))</f>
        <v/>
      </c>
      <c r="AO34" s="2" t="str">
        <f>IF(②物品入力!AI42="","",ASC(②物品入力!AI42))</f>
        <v/>
      </c>
      <c r="AP34" s="2" t="str">
        <f>IF(②物品入力!AJ42="","",②物品入力!AJ42)</f>
        <v/>
      </c>
      <c r="AQ34" s="2" t="str">
        <f>IF(②物品入力!AK42="","",②物品入力!AK42)</f>
        <v/>
      </c>
      <c r="AR34" s="2" t="str">
        <f>IF(②物品入力!AL42="","",②物品入力!AL42)</f>
        <v/>
      </c>
      <c r="AS34" s="2" t="str">
        <f>IF(②物品入力!AM42="","",②物品入力!AM42)</f>
        <v/>
      </c>
      <c r="AT34" s="2" t="str">
        <f>IF(②物品入力!AN42="","",②物品入力!AN42)</f>
        <v/>
      </c>
      <c r="AU34" s="2" t="str">
        <f>IF(②物品入力!AO42="","",②物品入力!AO42)</f>
        <v/>
      </c>
      <c r="AV34" s="2" t="str">
        <f>IF(AW34="","",VLOOKUP(AW34,コード!$AB$2:$AC$546,2,0))</f>
        <v/>
      </c>
      <c r="AW34" s="2" t="str">
        <f>IF(②物品入力!AQ42="","",②物品入力!AQ42)</f>
        <v/>
      </c>
      <c r="AX34" s="2" t="str">
        <f>IF(②物品入力!AR42="","",②物品入力!AR42)</f>
        <v/>
      </c>
      <c r="AY34" s="2" t="str">
        <f>IF(②物品入力!AS42="","",②物品入力!AS42)</f>
        <v/>
      </c>
      <c r="AZ34" s="2" t="str">
        <f>IF(②物品入力!AT42="","",②物品入力!AT42)</f>
        <v/>
      </c>
      <c r="BA34" s="2" t="str">
        <f>IF(BB34="","",VLOOKUP(BB34,コード!$AB$2:$AC$546,2,0))</f>
        <v/>
      </c>
      <c r="BB34" s="2" t="str">
        <f>IF(②物品入力!AV42="","",②物品入力!AV42)</f>
        <v/>
      </c>
      <c r="BC34" s="2" t="str">
        <f>IF(②物品入力!AW42="","",②物品入力!AW42)</f>
        <v/>
      </c>
      <c r="BD34" s="2" t="str">
        <f>IF(②物品入力!AX42="","",②物品入力!AX42)</f>
        <v/>
      </c>
      <c r="BE34" s="2" t="str">
        <f>IF(BF34="","",VLOOKUP(BF34,コード!$AB$2:$AC$546,2,0))</f>
        <v/>
      </c>
      <c r="BF34" s="2" t="str">
        <f>IF(②物品入力!AZ42="","",②物品入力!AZ42)</f>
        <v/>
      </c>
      <c r="BG34" s="2" t="str">
        <f>IF(②物品入力!BA42="","",②物品入力!BA42)</f>
        <v/>
      </c>
      <c r="BH34" s="2" t="str">
        <f>IF(②物品入力!BB42="","",②物品入力!BB42)</f>
        <v/>
      </c>
      <c r="BI34" s="2" t="str">
        <f>IF(BJ34="","",VLOOKUP(BJ34,コード!$AB$2:$AC$546,2,0))</f>
        <v/>
      </c>
      <c r="BJ34" s="2" t="str">
        <f>IF(②物品入力!BD42="","",②物品入力!BD42)</f>
        <v/>
      </c>
      <c r="BK34" s="2" t="str">
        <f>IF(②物品入力!BE42="","",②物品入力!BE42)</f>
        <v/>
      </c>
      <c r="BL34" s="2" t="str">
        <f>IF(②物品入力!BF42="","",②物品入力!BF42)</f>
        <v/>
      </c>
      <c r="BM34" s="2" t="str">
        <f>IF(BN34="","",VLOOKUP(BN34,コード!$AB$2:$AC$546,2,0))</f>
        <v/>
      </c>
      <c r="BN34" s="2" t="str">
        <f>IF(②物品入力!BH42="","",②物品入力!BH42)</f>
        <v/>
      </c>
      <c r="BO34" s="2" t="str">
        <f>IF(②物品入力!BI42="","",②物品入力!BI42)</f>
        <v/>
      </c>
      <c r="BP34" s="2" t="str">
        <f>IF(②物品入力!BJ42="","",②物品入力!BJ42)</f>
        <v/>
      </c>
      <c r="BQ34" s="2" t="str">
        <f>IF(BR34="","",VLOOKUP(BR34,コード!$AB$2:$AC$546,2,0))</f>
        <v/>
      </c>
      <c r="BR34" s="2" t="str">
        <f>IF(②物品入力!BL42="","",②物品入力!BL42)</f>
        <v/>
      </c>
      <c r="BS34" s="2" t="str">
        <f>IF(②物品入力!BM42="","",②物品入力!BM42)</f>
        <v/>
      </c>
      <c r="BT34" s="2" t="str">
        <f>IF(②物品入力!BN42="","",②物品入力!BN42)</f>
        <v/>
      </c>
      <c r="BU34" s="2" t="str">
        <f>IF(BV34="","",VLOOKUP(BV34,コード!$AB$2:$AC$546,2,0))</f>
        <v/>
      </c>
      <c r="BV34" s="2" t="str">
        <f>IF(②物品入力!BP42="","",②物品入力!BP42)</f>
        <v/>
      </c>
      <c r="BW34" s="2" t="str">
        <f>IF(②物品入力!BQ42="","",②物品入力!BQ42)</f>
        <v/>
      </c>
      <c r="BX34" s="2" t="str">
        <f>IF(②物品入力!BR42="","",②物品入力!BR42)</f>
        <v/>
      </c>
      <c r="BY34" s="2" t="str">
        <f>IF(BZ34="","",VLOOKUP(BZ34,コード!$AB$2:$AC$546,2,0))</f>
        <v/>
      </c>
      <c r="BZ34" s="2" t="str">
        <f>IF(②物品入力!BT42="","",②物品入力!BT42)</f>
        <v/>
      </c>
      <c r="CA34" s="2" t="str">
        <f>IF(②物品入力!BU42="","",②物品入力!BU42)</f>
        <v/>
      </c>
      <c r="CB34" s="2" t="str">
        <f>IF(②物品入力!BV42="","",②物品入力!BV42)</f>
        <v/>
      </c>
      <c r="CC34" s="2" t="str">
        <f>IF(CD34="","",VLOOKUP(CD34,コード!$AB$2:$AC$546,2,0))</f>
        <v/>
      </c>
      <c r="CD34" s="2" t="str">
        <f>IF(②物品入力!BX42="","",②物品入力!BX42)</f>
        <v/>
      </c>
      <c r="CE34" s="2" t="str">
        <f>IF(②物品入力!BY42="","",②物品入力!BY42)</f>
        <v/>
      </c>
      <c r="CF34" s="2" t="str">
        <f>IF(②物品入力!BZ42="","",②物品入力!BZ42)</f>
        <v/>
      </c>
      <c r="CG34" s="2" t="str">
        <f>IF(CH34="","",VLOOKUP(CH34,コード!$AB$2:$AC$546,2,0))</f>
        <v/>
      </c>
      <c r="CH34" s="2" t="str">
        <f>IF(②物品入力!CB42="","",②物品入力!CB42)</f>
        <v/>
      </c>
      <c r="CI34" s="2" t="str">
        <f>IF(②物品入力!CC42="","",②物品入力!CC42)</f>
        <v/>
      </c>
      <c r="CJ34" s="2" t="str">
        <f>IF(②物品入力!CD42="","",②物品入力!CD42)</f>
        <v/>
      </c>
      <c r="CK34" s="2" t="str">
        <f>IF(CL34="","",VLOOKUP(CL34,コード!$AB$2:$AC$546,2,0))</f>
        <v/>
      </c>
      <c r="CL34" s="2" t="str">
        <f>IF(②物品入力!CF42="","",②物品入力!CF42)</f>
        <v/>
      </c>
      <c r="CM34" s="2" t="str">
        <f>IF(②物品入力!CG42="","",②物品入力!CG42)</f>
        <v/>
      </c>
      <c r="CN34" s="2" t="str">
        <f>IF(②物品入力!CH42="","",②物品入力!CH42)</f>
        <v/>
      </c>
      <c r="CO34" s="2" t="str">
        <f>IF(②物品入力!CI42="","",②物品入力!CI42)</f>
        <v/>
      </c>
    </row>
    <row r="35" spans="1:93" x14ac:dyDescent="0.15">
      <c r="A35" s="2" t="str">
        <f t="shared" si="3"/>
        <v/>
      </c>
      <c r="B35" s="2" t="str">
        <f>IF(H35="","",②物品入力!B43)</f>
        <v/>
      </c>
      <c r="C35" s="1" t="str">
        <f>IF(②物品入力!C43="","",②物品入力!C43)</f>
        <v/>
      </c>
      <c r="D35" s="2" t="str">
        <f>IF(②物品入力!D43="","",TEXT(②物品入力!D43,"00"))</f>
        <v/>
      </c>
      <c r="E35" s="2" t="str">
        <f>IF(②物品入力!E43="","",TEXT(②物品入力!E43,"00"))</f>
        <v/>
      </c>
      <c r="F35" s="2" t="str">
        <f>IF(②物品入力!F43="","",TEXT(②物品入力!F43,"00"))</f>
        <v/>
      </c>
      <c r="G35" s="2" t="str">
        <f>IF(AND(②物品入力!F43="",②物品入力!G43=""),"",TEXT(②物品入力!G43,"00"))</f>
        <v/>
      </c>
      <c r="H35" s="2" t="str">
        <f t="shared" si="4"/>
        <v/>
      </c>
      <c r="I35" s="2" t="str">
        <f>IF(H35="","",①施設占有者入力!$B$16)</f>
        <v/>
      </c>
      <c r="J35" s="2" t="str">
        <f>IF(H35="","",①施設占有者入力!$B$20)</f>
        <v/>
      </c>
      <c r="K35" s="2" t="str">
        <f>IF(②物品入力!H43="","",②物品入力!H43)</f>
        <v/>
      </c>
      <c r="L35" s="2" t="str">
        <f>IF(H35="","",⑤基本情報!$A$1)</f>
        <v/>
      </c>
      <c r="M35" s="2" t="str">
        <f>IF(②物品入力!I43="","",VLOOKUP(②物品入力!I43,コード!$M$2:$N$3,2,0))</f>
        <v/>
      </c>
      <c r="N35" s="2" t="str">
        <f>IF(②物品入力!L43="","",②物品入力!L43)</f>
        <v/>
      </c>
      <c r="O35" s="2" t="str">
        <f>IF(②物品入力!M43="","",②物品入力!M43)</f>
        <v/>
      </c>
      <c r="P35" s="2" t="str">
        <f>IF(②物品入力!N43="","",②物品入力!N43)</f>
        <v/>
      </c>
      <c r="Q35" s="1" t="str">
        <f>IF(②物品入力!Q43="","",②物品入力!Q43)</f>
        <v/>
      </c>
      <c r="R35" s="2" t="str">
        <f>IF(②物品入力!R43="","",TEXT(②物品入力!R43,"00"))</f>
        <v/>
      </c>
      <c r="S35" s="2" t="str">
        <f>IF(②物品入力!S43="","",TEXT(②物品入力!S43,"00"))</f>
        <v/>
      </c>
      <c r="T35" s="2" t="str">
        <f>IF(②物品入力!T43="","",TEXT(②物品入力!T43,"00"))</f>
        <v/>
      </c>
      <c r="U35" s="2" t="str">
        <f>IF(AND(②物品入力!T43="",②物品入力!U43=""),"",TEXT(②物品入力!U43,"00"))</f>
        <v/>
      </c>
      <c r="V35" s="2" t="str">
        <f t="shared" si="1"/>
        <v/>
      </c>
      <c r="W35" s="2" t="str">
        <f>IF(②物品入力!J43="","",VLOOKUP(②物品入力!J43,コード!$C$2:$F$9,2,0))</f>
        <v/>
      </c>
      <c r="X35" s="2" t="str">
        <f>IF(②物品入力!K43="","",VLOOKUP(②物品入力!K43,コード!$H$2:$L$4,2,0))</f>
        <v/>
      </c>
      <c r="Y35" s="2" t="str">
        <f>IF(②物品入力!O43="","",VLOOKUP(②物品入力!O43,コード!$C$2:$F$9,2,0))</f>
        <v/>
      </c>
      <c r="Z35" s="2" t="str">
        <f>IF(②物品入力!P43="","",VLOOKUP(②物品入力!P43,コード!$H$2:$L$4,2,0))</f>
        <v/>
      </c>
      <c r="AA35" s="2" t="str">
        <f t="shared" si="5"/>
        <v/>
      </c>
      <c r="AB35" s="2" t="str">
        <f>IF($H35="","",②物品入力!V43)</f>
        <v/>
      </c>
      <c r="AC35" s="2" t="str">
        <f>IF($H35="","",②物品入力!W43)</f>
        <v/>
      </c>
      <c r="AD35" s="2" t="str">
        <f>IF($H35="","",②物品入力!X43)</f>
        <v/>
      </c>
      <c r="AE35" s="2" t="str">
        <f>IF($H35="","",②物品入力!Y43)</f>
        <v/>
      </c>
      <c r="AF35" s="2" t="str">
        <f>IF($H35="","",②物品入力!Z43)</f>
        <v/>
      </c>
      <c r="AG35" s="2" t="str">
        <f>IF($H35="","",②物品入力!AA43)</f>
        <v/>
      </c>
      <c r="AH35" s="2" t="str">
        <f>IF($H35="","",②物品入力!AB43)</f>
        <v/>
      </c>
      <c r="AI35" s="2" t="str">
        <f>IF($H35="","",②物品入力!AC43)</f>
        <v/>
      </c>
      <c r="AJ35" s="2" t="str">
        <f>IF($H35="","",②物品入力!AD43)</f>
        <v/>
      </c>
      <c r="AK35" s="2" t="str">
        <f>IF($H35="","",②物品入力!AE43)</f>
        <v/>
      </c>
      <c r="AL35" s="2" t="str">
        <f>IF($H35="","",②物品入力!AF43)</f>
        <v/>
      </c>
      <c r="AM35" s="2" t="str">
        <f>IF(②物品入力!AG43="","",ASC(②物品入力!AG43))</f>
        <v/>
      </c>
      <c r="AN35" s="2" t="str">
        <f>IF(②物品入力!AH43="","",ASC(②物品入力!AH43))</f>
        <v/>
      </c>
      <c r="AO35" s="2" t="str">
        <f>IF(②物品入力!AI43="","",ASC(②物品入力!AI43))</f>
        <v/>
      </c>
      <c r="AP35" s="2" t="str">
        <f>IF(②物品入力!AJ43="","",②物品入力!AJ43)</f>
        <v/>
      </c>
      <c r="AQ35" s="2" t="str">
        <f>IF(②物品入力!AK43="","",②物品入力!AK43)</f>
        <v/>
      </c>
      <c r="AR35" s="2" t="str">
        <f>IF(②物品入力!AL43="","",②物品入力!AL43)</f>
        <v/>
      </c>
      <c r="AS35" s="2" t="str">
        <f>IF(②物品入力!AM43="","",②物品入力!AM43)</f>
        <v/>
      </c>
      <c r="AT35" s="2" t="str">
        <f>IF(②物品入力!AN43="","",②物品入力!AN43)</f>
        <v/>
      </c>
      <c r="AU35" s="2" t="str">
        <f>IF(②物品入力!AO43="","",②物品入力!AO43)</f>
        <v/>
      </c>
      <c r="AV35" s="2" t="str">
        <f>IF(AW35="","",VLOOKUP(AW35,コード!$AB$2:$AC$546,2,0))</f>
        <v/>
      </c>
      <c r="AW35" s="2" t="str">
        <f>IF(②物品入力!AQ43="","",②物品入力!AQ43)</f>
        <v/>
      </c>
      <c r="AX35" s="2" t="str">
        <f>IF(②物品入力!AR43="","",②物品入力!AR43)</f>
        <v/>
      </c>
      <c r="AY35" s="2" t="str">
        <f>IF(②物品入力!AS43="","",②物品入力!AS43)</f>
        <v/>
      </c>
      <c r="AZ35" s="2" t="str">
        <f>IF(②物品入力!AT43="","",②物品入力!AT43)</f>
        <v/>
      </c>
      <c r="BA35" s="2" t="str">
        <f>IF(BB35="","",VLOOKUP(BB35,コード!$AB$2:$AC$546,2,0))</f>
        <v/>
      </c>
      <c r="BB35" s="2" t="str">
        <f>IF(②物品入力!AV43="","",②物品入力!AV43)</f>
        <v/>
      </c>
      <c r="BC35" s="2" t="str">
        <f>IF(②物品入力!AW43="","",②物品入力!AW43)</f>
        <v/>
      </c>
      <c r="BD35" s="2" t="str">
        <f>IF(②物品入力!AX43="","",②物品入力!AX43)</f>
        <v/>
      </c>
      <c r="BE35" s="2" t="str">
        <f>IF(BF35="","",VLOOKUP(BF35,コード!$AB$2:$AC$546,2,0))</f>
        <v/>
      </c>
      <c r="BF35" s="2" t="str">
        <f>IF(②物品入力!AZ43="","",②物品入力!AZ43)</f>
        <v/>
      </c>
      <c r="BG35" s="2" t="str">
        <f>IF(②物品入力!BA43="","",②物品入力!BA43)</f>
        <v/>
      </c>
      <c r="BH35" s="2" t="str">
        <f>IF(②物品入力!BB43="","",②物品入力!BB43)</f>
        <v/>
      </c>
      <c r="BI35" s="2" t="str">
        <f>IF(BJ35="","",VLOOKUP(BJ35,コード!$AB$2:$AC$546,2,0))</f>
        <v/>
      </c>
      <c r="BJ35" s="2" t="str">
        <f>IF(②物品入力!BD43="","",②物品入力!BD43)</f>
        <v/>
      </c>
      <c r="BK35" s="2" t="str">
        <f>IF(②物品入力!BE43="","",②物品入力!BE43)</f>
        <v/>
      </c>
      <c r="BL35" s="2" t="str">
        <f>IF(②物品入力!BF43="","",②物品入力!BF43)</f>
        <v/>
      </c>
      <c r="BM35" s="2" t="str">
        <f>IF(BN35="","",VLOOKUP(BN35,コード!$AB$2:$AC$546,2,0))</f>
        <v/>
      </c>
      <c r="BN35" s="2" t="str">
        <f>IF(②物品入力!BH43="","",②物品入力!BH43)</f>
        <v/>
      </c>
      <c r="BO35" s="2" t="str">
        <f>IF(②物品入力!BI43="","",②物品入力!BI43)</f>
        <v/>
      </c>
      <c r="BP35" s="2" t="str">
        <f>IF(②物品入力!BJ43="","",②物品入力!BJ43)</f>
        <v/>
      </c>
      <c r="BQ35" s="2" t="str">
        <f>IF(BR35="","",VLOOKUP(BR35,コード!$AB$2:$AC$546,2,0))</f>
        <v/>
      </c>
      <c r="BR35" s="2" t="str">
        <f>IF(②物品入力!BL43="","",②物品入力!BL43)</f>
        <v/>
      </c>
      <c r="BS35" s="2" t="str">
        <f>IF(②物品入力!BM43="","",②物品入力!BM43)</f>
        <v/>
      </c>
      <c r="BT35" s="2" t="str">
        <f>IF(②物品入力!BN43="","",②物品入力!BN43)</f>
        <v/>
      </c>
      <c r="BU35" s="2" t="str">
        <f>IF(BV35="","",VLOOKUP(BV35,コード!$AB$2:$AC$546,2,0))</f>
        <v/>
      </c>
      <c r="BV35" s="2" t="str">
        <f>IF(②物品入力!BP43="","",②物品入力!BP43)</f>
        <v/>
      </c>
      <c r="BW35" s="2" t="str">
        <f>IF(②物品入力!BQ43="","",②物品入力!BQ43)</f>
        <v/>
      </c>
      <c r="BX35" s="2" t="str">
        <f>IF(②物品入力!BR43="","",②物品入力!BR43)</f>
        <v/>
      </c>
      <c r="BY35" s="2" t="str">
        <f>IF(BZ35="","",VLOOKUP(BZ35,コード!$AB$2:$AC$546,2,0))</f>
        <v/>
      </c>
      <c r="BZ35" s="2" t="str">
        <f>IF(②物品入力!BT43="","",②物品入力!BT43)</f>
        <v/>
      </c>
      <c r="CA35" s="2" t="str">
        <f>IF(②物品入力!BU43="","",②物品入力!BU43)</f>
        <v/>
      </c>
      <c r="CB35" s="2" t="str">
        <f>IF(②物品入力!BV43="","",②物品入力!BV43)</f>
        <v/>
      </c>
      <c r="CC35" s="2" t="str">
        <f>IF(CD35="","",VLOOKUP(CD35,コード!$AB$2:$AC$546,2,0))</f>
        <v/>
      </c>
      <c r="CD35" s="2" t="str">
        <f>IF(②物品入力!BX43="","",②物品入力!BX43)</f>
        <v/>
      </c>
      <c r="CE35" s="2" t="str">
        <f>IF(②物品入力!BY43="","",②物品入力!BY43)</f>
        <v/>
      </c>
      <c r="CF35" s="2" t="str">
        <f>IF(②物品入力!BZ43="","",②物品入力!BZ43)</f>
        <v/>
      </c>
      <c r="CG35" s="2" t="str">
        <f>IF(CH35="","",VLOOKUP(CH35,コード!$AB$2:$AC$546,2,0))</f>
        <v/>
      </c>
      <c r="CH35" s="2" t="str">
        <f>IF(②物品入力!CB43="","",②物品入力!CB43)</f>
        <v/>
      </c>
      <c r="CI35" s="2" t="str">
        <f>IF(②物品入力!CC43="","",②物品入力!CC43)</f>
        <v/>
      </c>
      <c r="CJ35" s="2" t="str">
        <f>IF(②物品入力!CD43="","",②物品入力!CD43)</f>
        <v/>
      </c>
      <c r="CK35" s="2" t="str">
        <f>IF(CL35="","",VLOOKUP(CL35,コード!$AB$2:$AC$546,2,0))</f>
        <v/>
      </c>
      <c r="CL35" s="2" t="str">
        <f>IF(②物品入力!CF43="","",②物品入力!CF43)</f>
        <v/>
      </c>
      <c r="CM35" s="2" t="str">
        <f>IF(②物品入力!CG43="","",②物品入力!CG43)</f>
        <v/>
      </c>
      <c r="CN35" s="2" t="str">
        <f>IF(②物品入力!CH43="","",②物品入力!CH43)</f>
        <v/>
      </c>
      <c r="CO35" s="2" t="str">
        <f>IF(②物品入力!CI43="","",②物品入力!CI43)</f>
        <v/>
      </c>
    </row>
    <row r="36" spans="1:93" x14ac:dyDescent="0.15">
      <c r="A36" s="2" t="str">
        <f t="shared" si="3"/>
        <v/>
      </c>
      <c r="B36" s="2" t="str">
        <f>IF(H36="","",②物品入力!B44)</f>
        <v/>
      </c>
      <c r="C36" s="1" t="str">
        <f>IF(②物品入力!C44="","",②物品入力!C44)</f>
        <v/>
      </c>
      <c r="D36" s="2" t="str">
        <f>IF(②物品入力!D44="","",TEXT(②物品入力!D44,"00"))</f>
        <v/>
      </c>
      <c r="E36" s="2" t="str">
        <f>IF(②物品入力!E44="","",TEXT(②物品入力!E44,"00"))</f>
        <v/>
      </c>
      <c r="F36" s="2" t="str">
        <f>IF(②物品入力!F44="","",TEXT(②物品入力!F44,"00"))</f>
        <v/>
      </c>
      <c r="G36" s="2" t="str">
        <f>IF(AND(②物品入力!F44="",②物品入力!G44=""),"",TEXT(②物品入力!G44,"00"))</f>
        <v/>
      </c>
      <c r="H36" s="2" t="str">
        <f t="shared" si="4"/>
        <v/>
      </c>
      <c r="I36" s="2" t="str">
        <f>IF(H36="","",①施設占有者入力!$B$16)</f>
        <v/>
      </c>
      <c r="J36" s="2" t="str">
        <f>IF(H36="","",①施設占有者入力!$B$20)</f>
        <v/>
      </c>
      <c r="K36" s="2" t="str">
        <f>IF(②物品入力!H44="","",②物品入力!H44)</f>
        <v/>
      </c>
      <c r="L36" s="2" t="str">
        <f>IF(H36="","",⑤基本情報!$A$1)</f>
        <v/>
      </c>
      <c r="M36" s="2" t="str">
        <f>IF(②物品入力!I44="","",VLOOKUP(②物品入力!I44,コード!$M$2:$N$3,2,0))</f>
        <v/>
      </c>
      <c r="N36" s="2" t="str">
        <f>IF(②物品入力!L44="","",②物品入力!L44)</f>
        <v/>
      </c>
      <c r="O36" s="2" t="str">
        <f>IF(②物品入力!M44="","",②物品入力!M44)</f>
        <v/>
      </c>
      <c r="P36" s="2" t="str">
        <f>IF(②物品入力!N44="","",②物品入力!N44)</f>
        <v/>
      </c>
      <c r="Q36" s="1" t="str">
        <f>IF(②物品入力!Q44="","",②物品入力!Q44)</f>
        <v/>
      </c>
      <c r="R36" s="2" t="str">
        <f>IF(②物品入力!R44="","",TEXT(②物品入力!R44,"00"))</f>
        <v/>
      </c>
      <c r="S36" s="2" t="str">
        <f>IF(②物品入力!S44="","",TEXT(②物品入力!S44,"00"))</f>
        <v/>
      </c>
      <c r="T36" s="2" t="str">
        <f>IF(②物品入力!T44="","",TEXT(②物品入力!T44,"00"))</f>
        <v/>
      </c>
      <c r="U36" s="2" t="str">
        <f>IF(AND(②物品入力!T44="",②物品入力!U44=""),"",TEXT(②物品入力!U44,"00"))</f>
        <v/>
      </c>
      <c r="V36" s="2" t="str">
        <f t="shared" si="1"/>
        <v/>
      </c>
      <c r="W36" s="2" t="str">
        <f>IF(②物品入力!J44="","",VLOOKUP(②物品入力!J44,コード!$C$2:$F$9,2,0))</f>
        <v/>
      </c>
      <c r="X36" s="2" t="str">
        <f>IF(②物品入力!K44="","",VLOOKUP(②物品入力!K44,コード!$H$2:$L$4,2,0))</f>
        <v/>
      </c>
      <c r="Y36" s="2" t="str">
        <f>IF(②物品入力!O44="","",VLOOKUP(②物品入力!O44,コード!$C$2:$F$9,2,0))</f>
        <v/>
      </c>
      <c r="Z36" s="2" t="str">
        <f>IF(②物品入力!P44="","",VLOOKUP(②物品入力!P44,コード!$H$2:$L$4,2,0))</f>
        <v/>
      </c>
      <c r="AA36" s="2" t="str">
        <f t="shared" si="5"/>
        <v/>
      </c>
      <c r="AB36" s="2" t="str">
        <f>IF($H36="","",②物品入力!V44)</f>
        <v/>
      </c>
      <c r="AC36" s="2" t="str">
        <f>IF($H36="","",②物品入力!W44)</f>
        <v/>
      </c>
      <c r="AD36" s="2" t="str">
        <f>IF($H36="","",②物品入力!X44)</f>
        <v/>
      </c>
      <c r="AE36" s="2" t="str">
        <f>IF($H36="","",②物品入力!Y44)</f>
        <v/>
      </c>
      <c r="AF36" s="2" t="str">
        <f>IF($H36="","",②物品入力!Z44)</f>
        <v/>
      </c>
      <c r="AG36" s="2" t="str">
        <f>IF($H36="","",②物品入力!AA44)</f>
        <v/>
      </c>
      <c r="AH36" s="2" t="str">
        <f>IF($H36="","",②物品入力!AB44)</f>
        <v/>
      </c>
      <c r="AI36" s="2" t="str">
        <f>IF($H36="","",②物品入力!AC44)</f>
        <v/>
      </c>
      <c r="AJ36" s="2" t="str">
        <f>IF($H36="","",②物品入力!AD44)</f>
        <v/>
      </c>
      <c r="AK36" s="2" t="str">
        <f>IF($H36="","",②物品入力!AE44)</f>
        <v/>
      </c>
      <c r="AL36" s="2" t="str">
        <f>IF($H36="","",②物品入力!AF44)</f>
        <v/>
      </c>
      <c r="AM36" s="2" t="str">
        <f>IF(②物品入力!AG44="","",ASC(②物品入力!AG44))</f>
        <v/>
      </c>
      <c r="AN36" s="2" t="str">
        <f>IF(②物品入力!AH44="","",ASC(②物品入力!AH44))</f>
        <v/>
      </c>
      <c r="AO36" s="2" t="str">
        <f>IF(②物品入力!AI44="","",ASC(②物品入力!AI44))</f>
        <v/>
      </c>
      <c r="AP36" s="2" t="str">
        <f>IF(②物品入力!AJ44="","",②物品入力!AJ44)</f>
        <v/>
      </c>
      <c r="AQ36" s="2" t="str">
        <f>IF(②物品入力!AK44="","",②物品入力!AK44)</f>
        <v/>
      </c>
      <c r="AR36" s="2" t="str">
        <f>IF(②物品入力!AL44="","",②物品入力!AL44)</f>
        <v/>
      </c>
      <c r="AS36" s="2" t="str">
        <f>IF(②物品入力!AM44="","",②物品入力!AM44)</f>
        <v/>
      </c>
      <c r="AT36" s="2" t="str">
        <f>IF(②物品入力!AN44="","",②物品入力!AN44)</f>
        <v/>
      </c>
      <c r="AU36" s="2" t="str">
        <f>IF(②物品入力!AO44="","",②物品入力!AO44)</f>
        <v/>
      </c>
      <c r="AV36" s="2" t="str">
        <f>IF(AW36="","",VLOOKUP(AW36,コード!$AB$2:$AC$546,2,0))</f>
        <v/>
      </c>
      <c r="AW36" s="2" t="str">
        <f>IF(②物品入力!AQ44="","",②物品入力!AQ44)</f>
        <v/>
      </c>
      <c r="AX36" s="2" t="str">
        <f>IF(②物品入力!AR44="","",②物品入力!AR44)</f>
        <v/>
      </c>
      <c r="AY36" s="2" t="str">
        <f>IF(②物品入力!AS44="","",②物品入力!AS44)</f>
        <v/>
      </c>
      <c r="AZ36" s="2" t="str">
        <f>IF(②物品入力!AT44="","",②物品入力!AT44)</f>
        <v/>
      </c>
      <c r="BA36" s="2" t="str">
        <f>IF(BB36="","",VLOOKUP(BB36,コード!$AB$2:$AC$546,2,0))</f>
        <v/>
      </c>
      <c r="BB36" s="2" t="str">
        <f>IF(②物品入力!AV44="","",②物品入力!AV44)</f>
        <v/>
      </c>
      <c r="BC36" s="2" t="str">
        <f>IF(②物品入力!AW44="","",②物品入力!AW44)</f>
        <v/>
      </c>
      <c r="BD36" s="2" t="str">
        <f>IF(②物品入力!AX44="","",②物品入力!AX44)</f>
        <v/>
      </c>
      <c r="BE36" s="2" t="str">
        <f>IF(BF36="","",VLOOKUP(BF36,コード!$AB$2:$AC$546,2,0))</f>
        <v/>
      </c>
      <c r="BF36" s="2" t="str">
        <f>IF(②物品入力!AZ44="","",②物品入力!AZ44)</f>
        <v/>
      </c>
      <c r="BG36" s="2" t="str">
        <f>IF(②物品入力!BA44="","",②物品入力!BA44)</f>
        <v/>
      </c>
      <c r="BH36" s="2" t="str">
        <f>IF(②物品入力!BB44="","",②物品入力!BB44)</f>
        <v/>
      </c>
      <c r="BI36" s="2" t="str">
        <f>IF(BJ36="","",VLOOKUP(BJ36,コード!$AB$2:$AC$546,2,0))</f>
        <v/>
      </c>
      <c r="BJ36" s="2" t="str">
        <f>IF(②物品入力!BD44="","",②物品入力!BD44)</f>
        <v/>
      </c>
      <c r="BK36" s="2" t="str">
        <f>IF(②物品入力!BE44="","",②物品入力!BE44)</f>
        <v/>
      </c>
      <c r="BL36" s="2" t="str">
        <f>IF(②物品入力!BF44="","",②物品入力!BF44)</f>
        <v/>
      </c>
      <c r="BM36" s="2" t="str">
        <f>IF(BN36="","",VLOOKUP(BN36,コード!$AB$2:$AC$546,2,0))</f>
        <v/>
      </c>
      <c r="BN36" s="2" t="str">
        <f>IF(②物品入力!BH44="","",②物品入力!BH44)</f>
        <v/>
      </c>
      <c r="BO36" s="2" t="str">
        <f>IF(②物品入力!BI44="","",②物品入力!BI44)</f>
        <v/>
      </c>
      <c r="BP36" s="2" t="str">
        <f>IF(②物品入力!BJ44="","",②物品入力!BJ44)</f>
        <v/>
      </c>
      <c r="BQ36" s="2" t="str">
        <f>IF(BR36="","",VLOOKUP(BR36,コード!$AB$2:$AC$546,2,0))</f>
        <v/>
      </c>
      <c r="BR36" s="2" t="str">
        <f>IF(②物品入力!BL44="","",②物品入力!BL44)</f>
        <v/>
      </c>
      <c r="BS36" s="2" t="str">
        <f>IF(②物品入力!BM44="","",②物品入力!BM44)</f>
        <v/>
      </c>
      <c r="BT36" s="2" t="str">
        <f>IF(②物品入力!BN44="","",②物品入力!BN44)</f>
        <v/>
      </c>
      <c r="BU36" s="2" t="str">
        <f>IF(BV36="","",VLOOKUP(BV36,コード!$AB$2:$AC$546,2,0))</f>
        <v/>
      </c>
      <c r="BV36" s="2" t="str">
        <f>IF(②物品入力!BP44="","",②物品入力!BP44)</f>
        <v/>
      </c>
      <c r="BW36" s="2" t="str">
        <f>IF(②物品入力!BQ44="","",②物品入力!BQ44)</f>
        <v/>
      </c>
      <c r="BX36" s="2" t="str">
        <f>IF(②物品入力!BR44="","",②物品入力!BR44)</f>
        <v/>
      </c>
      <c r="BY36" s="2" t="str">
        <f>IF(BZ36="","",VLOOKUP(BZ36,コード!$AB$2:$AC$546,2,0))</f>
        <v/>
      </c>
      <c r="BZ36" s="2" t="str">
        <f>IF(②物品入力!BT44="","",②物品入力!BT44)</f>
        <v/>
      </c>
      <c r="CA36" s="2" t="str">
        <f>IF(②物品入力!BU44="","",②物品入力!BU44)</f>
        <v/>
      </c>
      <c r="CB36" s="2" t="str">
        <f>IF(②物品入力!BV44="","",②物品入力!BV44)</f>
        <v/>
      </c>
      <c r="CC36" s="2" t="str">
        <f>IF(CD36="","",VLOOKUP(CD36,コード!$AB$2:$AC$546,2,0))</f>
        <v/>
      </c>
      <c r="CD36" s="2" t="str">
        <f>IF(②物品入力!BX44="","",②物品入力!BX44)</f>
        <v/>
      </c>
      <c r="CE36" s="2" t="str">
        <f>IF(②物品入力!BY44="","",②物品入力!BY44)</f>
        <v/>
      </c>
      <c r="CF36" s="2" t="str">
        <f>IF(②物品入力!BZ44="","",②物品入力!BZ44)</f>
        <v/>
      </c>
      <c r="CG36" s="2" t="str">
        <f>IF(CH36="","",VLOOKUP(CH36,コード!$AB$2:$AC$546,2,0))</f>
        <v/>
      </c>
      <c r="CH36" s="2" t="str">
        <f>IF(②物品入力!CB44="","",②物品入力!CB44)</f>
        <v/>
      </c>
      <c r="CI36" s="2" t="str">
        <f>IF(②物品入力!CC44="","",②物品入力!CC44)</f>
        <v/>
      </c>
      <c r="CJ36" s="2" t="str">
        <f>IF(②物品入力!CD44="","",②物品入力!CD44)</f>
        <v/>
      </c>
      <c r="CK36" s="2" t="str">
        <f>IF(CL36="","",VLOOKUP(CL36,コード!$AB$2:$AC$546,2,0))</f>
        <v/>
      </c>
      <c r="CL36" s="2" t="str">
        <f>IF(②物品入力!CF44="","",②物品入力!CF44)</f>
        <v/>
      </c>
      <c r="CM36" s="2" t="str">
        <f>IF(②物品入力!CG44="","",②物品入力!CG44)</f>
        <v/>
      </c>
      <c r="CN36" s="2" t="str">
        <f>IF(②物品入力!CH44="","",②物品入力!CH44)</f>
        <v/>
      </c>
      <c r="CO36" s="2" t="str">
        <f>IF(②物品入力!CI44="","",②物品入力!CI44)</f>
        <v/>
      </c>
    </row>
    <row r="37" spans="1:93" x14ac:dyDescent="0.15">
      <c r="A37" s="2" t="str">
        <f t="shared" si="3"/>
        <v/>
      </c>
      <c r="B37" s="2" t="str">
        <f>IF(H37="","",②物品入力!B45)</f>
        <v/>
      </c>
      <c r="C37" s="1" t="str">
        <f>IF(②物品入力!C45="","",②物品入力!C45)</f>
        <v/>
      </c>
      <c r="D37" s="2" t="str">
        <f>IF(②物品入力!D45="","",TEXT(②物品入力!D45,"00"))</f>
        <v/>
      </c>
      <c r="E37" s="2" t="str">
        <f>IF(②物品入力!E45="","",TEXT(②物品入力!E45,"00"))</f>
        <v/>
      </c>
      <c r="F37" s="2" t="str">
        <f>IF(②物品入力!F45="","",TEXT(②物品入力!F45,"00"))</f>
        <v/>
      </c>
      <c r="G37" s="2" t="str">
        <f>IF(AND(②物品入力!F45="",②物品入力!G45=""),"",TEXT(②物品入力!G45,"00"))</f>
        <v/>
      </c>
      <c r="H37" s="2" t="str">
        <f t="shared" si="4"/>
        <v/>
      </c>
      <c r="I37" s="2" t="str">
        <f>IF(H37="","",①施設占有者入力!$B$16)</f>
        <v/>
      </c>
      <c r="J37" s="2" t="str">
        <f>IF(H37="","",①施設占有者入力!$B$20)</f>
        <v/>
      </c>
      <c r="K37" s="2" t="str">
        <f>IF(②物品入力!H45="","",②物品入力!H45)</f>
        <v/>
      </c>
      <c r="L37" s="2" t="str">
        <f>IF(H37="","",⑤基本情報!$A$1)</f>
        <v/>
      </c>
      <c r="M37" s="2" t="str">
        <f>IF(②物品入力!I45="","",VLOOKUP(②物品入力!I45,コード!$M$2:$N$3,2,0))</f>
        <v/>
      </c>
      <c r="N37" s="2" t="str">
        <f>IF(②物品入力!L45="","",②物品入力!L45)</f>
        <v/>
      </c>
      <c r="O37" s="2" t="str">
        <f>IF(②物品入力!M45="","",②物品入力!M45)</f>
        <v/>
      </c>
      <c r="P37" s="2" t="str">
        <f>IF(②物品入力!N45="","",②物品入力!N45)</f>
        <v/>
      </c>
      <c r="Q37" s="1" t="str">
        <f>IF(②物品入力!Q45="","",②物品入力!Q45)</f>
        <v/>
      </c>
      <c r="R37" s="2" t="str">
        <f>IF(②物品入力!R45="","",TEXT(②物品入力!R45,"00"))</f>
        <v/>
      </c>
      <c r="S37" s="2" t="str">
        <f>IF(②物品入力!S45="","",TEXT(②物品入力!S45,"00"))</f>
        <v/>
      </c>
      <c r="T37" s="2" t="str">
        <f>IF(②物品入力!T45="","",TEXT(②物品入力!T45,"00"))</f>
        <v/>
      </c>
      <c r="U37" s="2" t="str">
        <f>IF(AND(②物品入力!T45="",②物品入力!U45=""),"",TEXT(②物品入力!U45,"00"))</f>
        <v/>
      </c>
      <c r="V37" s="2" t="str">
        <f t="shared" si="1"/>
        <v/>
      </c>
      <c r="W37" s="2" t="str">
        <f>IF(②物品入力!J45="","",VLOOKUP(②物品入力!J45,コード!$C$2:$F$9,2,0))</f>
        <v/>
      </c>
      <c r="X37" s="2" t="str">
        <f>IF(②物品入力!K45="","",VLOOKUP(②物品入力!K45,コード!$H$2:$L$4,2,0))</f>
        <v/>
      </c>
      <c r="Y37" s="2" t="str">
        <f>IF(②物品入力!O45="","",VLOOKUP(②物品入力!O45,コード!$C$2:$F$9,2,0))</f>
        <v/>
      </c>
      <c r="Z37" s="2" t="str">
        <f>IF(②物品入力!P45="","",VLOOKUP(②物品入力!P45,コード!$H$2:$L$4,2,0))</f>
        <v/>
      </c>
      <c r="AA37" s="2" t="str">
        <f t="shared" si="5"/>
        <v/>
      </c>
      <c r="AB37" s="2" t="str">
        <f>IF($H37="","",②物品入力!V45)</f>
        <v/>
      </c>
      <c r="AC37" s="2" t="str">
        <f>IF($H37="","",②物品入力!W45)</f>
        <v/>
      </c>
      <c r="AD37" s="2" t="str">
        <f>IF($H37="","",②物品入力!X45)</f>
        <v/>
      </c>
      <c r="AE37" s="2" t="str">
        <f>IF($H37="","",②物品入力!Y45)</f>
        <v/>
      </c>
      <c r="AF37" s="2" t="str">
        <f>IF($H37="","",②物品入力!Z45)</f>
        <v/>
      </c>
      <c r="AG37" s="2" t="str">
        <f>IF($H37="","",②物品入力!AA45)</f>
        <v/>
      </c>
      <c r="AH37" s="2" t="str">
        <f>IF($H37="","",②物品入力!AB45)</f>
        <v/>
      </c>
      <c r="AI37" s="2" t="str">
        <f>IF($H37="","",②物品入力!AC45)</f>
        <v/>
      </c>
      <c r="AJ37" s="2" t="str">
        <f>IF($H37="","",②物品入力!AD45)</f>
        <v/>
      </c>
      <c r="AK37" s="2" t="str">
        <f>IF($H37="","",②物品入力!AE45)</f>
        <v/>
      </c>
      <c r="AL37" s="2" t="str">
        <f>IF($H37="","",②物品入力!AF45)</f>
        <v/>
      </c>
      <c r="AM37" s="2" t="str">
        <f>IF(②物品入力!AG45="","",ASC(②物品入力!AG45))</f>
        <v/>
      </c>
      <c r="AN37" s="2" t="str">
        <f>IF(②物品入力!AH45="","",ASC(②物品入力!AH45))</f>
        <v/>
      </c>
      <c r="AO37" s="2" t="str">
        <f>IF(②物品入力!AI45="","",ASC(②物品入力!AI45))</f>
        <v/>
      </c>
      <c r="AP37" s="2" t="str">
        <f>IF(②物品入力!AJ45="","",②物品入力!AJ45)</f>
        <v/>
      </c>
      <c r="AQ37" s="2" t="str">
        <f>IF(②物品入力!AK45="","",②物品入力!AK45)</f>
        <v/>
      </c>
      <c r="AR37" s="2" t="str">
        <f>IF(②物品入力!AL45="","",②物品入力!AL45)</f>
        <v/>
      </c>
      <c r="AS37" s="2" t="str">
        <f>IF(②物品入力!AM45="","",②物品入力!AM45)</f>
        <v/>
      </c>
      <c r="AT37" s="2" t="str">
        <f>IF(②物品入力!AN45="","",②物品入力!AN45)</f>
        <v/>
      </c>
      <c r="AU37" s="2" t="str">
        <f>IF(②物品入力!AO45="","",②物品入力!AO45)</f>
        <v/>
      </c>
      <c r="AV37" s="2" t="str">
        <f>IF(AW37="","",VLOOKUP(AW37,コード!$AB$2:$AC$546,2,0))</f>
        <v/>
      </c>
      <c r="AW37" s="2" t="str">
        <f>IF(②物品入力!AQ45="","",②物品入力!AQ45)</f>
        <v/>
      </c>
      <c r="AX37" s="2" t="str">
        <f>IF(②物品入力!AR45="","",②物品入力!AR45)</f>
        <v/>
      </c>
      <c r="AY37" s="2" t="str">
        <f>IF(②物品入力!AS45="","",②物品入力!AS45)</f>
        <v/>
      </c>
      <c r="AZ37" s="2" t="str">
        <f>IF(②物品入力!AT45="","",②物品入力!AT45)</f>
        <v/>
      </c>
      <c r="BA37" s="2" t="str">
        <f>IF(BB37="","",VLOOKUP(BB37,コード!$AB$2:$AC$546,2,0))</f>
        <v/>
      </c>
      <c r="BB37" s="2" t="str">
        <f>IF(②物品入力!AV45="","",②物品入力!AV45)</f>
        <v/>
      </c>
      <c r="BC37" s="2" t="str">
        <f>IF(②物品入力!AW45="","",②物品入力!AW45)</f>
        <v/>
      </c>
      <c r="BD37" s="2" t="str">
        <f>IF(②物品入力!AX45="","",②物品入力!AX45)</f>
        <v/>
      </c>
      <c r="BE37" s="2" t="str">
        <f>IF(BF37="","",VLOOKUP(BF37,コード!$AB$2:$AC$546,2,0))</f>
        <v/>
      </c>
      <c r="BF37" s="2" t="str">
        <f>IF(②物品入力!AZ45="","",②物品入力!AZ45)</f>
        <v/>
      </c>
      <c r="BG37" s="2" t="str">
        <f>IF(②物品入力!BA45="","",②物品入力!BA45)</f>
        <v/>
      </c>
      <c r="BH37" s="2" t="str">
        <f>IF(②物品入力!BB45="","",②物品入力!BB45)</f>
        <v/>
      </c>
      <c r="BI37" s="2" t="str">
        <f>IF(BJ37="","",VLOOKUP(BJ37,コード!$AB$2:$AC$546,2,0))</f>
        <v/>
      </c>
      <c r="BJ37" s="2" t="str">
        <f>IF(②物品入力!BD45="","",②物品入力!BD45)</f>
        <v/>
      </c>
      <c r="BK37" s="2" t="str">
        <f>IF(②物品入力!BE45="","",②物品入力!BE45)</f>
        <v/>
      </c>
      <c r="BL37" s="2" t="str">
        <f>IF(②物品入力!BF45="","",②物品入力!BF45)</f>
        <v/>
      </c>
      <c r="BM37" s="2" t="str">
        <f>IF(BN37="","",VLOOKUP(BN37,コード!$AB$2:$AC$546,2,0))</f>
        <v/>
      </c>
      <c r="BN37" s="2" t="str">
        <f>IF(②物品入力!BH45="","",②物品入力!BH45)</f>
        <v/>
      </c>
      <c r="BO37" s="2" t="str">
        <f>IF(②物品入力!BI45="","",②物品入力!BI45)</f>
        <v/>
      </c>
      <c r="BP37" s="2" t="str">
        <f>IF(②物品入力!BJ45="","",②物品入力!BJ45)</f>
        <v/>
      </c>
      <c r="BQ37" s="2" t="str">
        <f>IF(BR37="","",VLOOKUP(BR37,コード!$AB$2:$AC$546,2,0))</f>
        <v/>
      </c>
      <c r="BR37" s="2" t="str">
        <f>IF(②物品入力!BL45="","",②物品入力!BL45)</f>
        <v/>
      </c>
      <c r="BS37" s="2" t="str">
        <f>IF(②物品入力!BM45="","",②物品入力!BM45)</f>
        <v/>
      </c>
      <c r="BT37" s="2" t="str">
        <f>IF(②物品入力!BN45="","",②物品入力!BN45)</f>
        <v/>
      </c>
      <c r="BU37" s="2" t="str">
        <f>IF(BV37="","",VLOOKUP(BV37,コード!$AB$2:$AC$546,2,0))</f>
        <v/>
      </c>
      <c r="BV37" s="2" t="str">
        <f>IF(②物品入力!BP45="","",②物品入力!BP45)</f>
        <v/>
      </c>
      <c r="BW37" s="2" t="str">
        <f>IF(②物品入力!BQ45="","",②物品入力!BQ45)</f>
        <v/>
      </c>
      <c r="BX37" s="2" t="str">
        <f>IF(②物品入力!BR45="","",②物品入力!BR45)</f>
        <v/>
      </c>
      <c r="BY37" s="2" t="str">
        <f>IF(BZ37="","",VLOOKUP(BZ37,コード!$AB$2:$AC$546,2,0))</f>
        <v/>
      </c>
      <c r="BZ37" s="2" t="str">
        <f>IF(②物品入力!BT45="","",②物品入力!BT45)</f>
        <v/>
      </c>
      <c r="CA37" s="2" t="str">
        <f>IF(②物品入力!BU45="","",②物品入力!BU45)</f>
        <v/>
      </c>
      <c r="CB37" s="2" t="str">
        <f>IF(②物品入力!BV45="","",②物品入力!BV45)</f>
        <v/>
      </c>
      <c r="CC37" s="2" t="str">
        <f>IF(CD37="","",VLOOKUP(CD37,コード!$AB$2:$AC$546,2,0))</f>
        <v/>
      </c>
      <c r="CD37" s="2" t="str">
        <f>IF(②物品入力!BX45="","",②物品入力!BX45)</f>
        <v/>
      </c>
      <c r="CE37" s="2" t="str">
        <f>IF(②物品入力!BY45="","",②物品入力!BY45)</f>
        <v/>
      </c>
      <c r="CF37" s="2" t="str">
        <f>IF(②物品入力!BZ45="","",②物品入力!BZ45)</f>
        <v/>
      </c>
      <c r="CG37" s="2" t="str">
        <f>IF(CH37="","",VLOOKUP(CH37,コード!$AB$2:$AC$546,2,0))</f>
        <v/>
      </c>
      <c r="CH37" s="2" t="str">
        <f>IF(②物品入力!CB45="","",②物品入力!CB45)</f>
        <v/>
      </c>
      <c r="CI37" s="2" t="str">
        <f>IF(②物品入力!CC45="","",②物品入力!CC45)</f>
        <v/>
      </c>
      <c r="CJ37" s="2" t="str">
        <f>IF(②物品入力!CD45="","",②物品入力!CD45)</f>
        <v/>
      </c>
      <c r="CK37" s="2" t="str">
        <f>IF(CL37="","",VLOOKUP(CL37,コード!$AB$2:$AC$546,2,0))</f>
        <v/>
      </c>
      <c r="CL37" s="2" t="str">
        <f>IF(②物品入力!CF45="","",②物品入力!CF45)</f>
        <v/>
      </c>
      <c r="CM37" s="2" t="str">
        <f>IF(②物品入力!CG45="","",②物品入力!CG45)</f>
        <v/>
      </c>
      <c r="CN37" s="2" t="str">
        <f>IF(②物品入力!CH45="","",②物品入力!CH45)</f>
        <v/>
      </c>
      <c r="CO37" s="2" t="str">
        <f>IF(②物品入力!CI45="","",②物品入力!CI45)</f>
        <v/>
      </c>
    </row>
    <row r="38" spans="1:93" x14ac:dyDescent="0.15">
      <c r="A38" s="2" t="str">
        <f t="shared" si="3"/>
        <v/>
      </c>
      <c r="B38" s="2" t="str">
        <f>IF(H38="","",②物品入力!B46)</f>
        <v/>
      </c>
      <c r="C38" s="1" t="str">
        <f>IF(②物品入力!C46="","",②物品入力!C46)</f>
        <v/>
      </c>
      <c r="D38" s="2" t="str">
        <f>IF(②物品入力!D46="","",TEXT(②物品入力!D46,"00"))</f>
        <v/>
      </c>
      <c r="E38" s="2" t="str">
        <f>IF(②物品入力!E46="","",TEXT(②物品入力!E46,"00"))</f>
        <v/>
      </c>
      <c r="F38" s="2" t="str">
        <f>IF(②物品入力!F46="","",TEXT(②物品入力!F46,"00"))</f>
        <v/>
      </c>
      <c r="G38" s="2" t="str">
        <f>IF(AND(②物品入力!F46="",②物品入力!G46=""),"",TEXT(②物品入力!G46,"00"))</f>
        <v/>
      </c>
      <c r="H38" s="2" t="str">
        <f t="shared" si="4"/>
        <v/>
      </c>
      <c r="I38" s="2" t="str">
        <f>IF(H38="","",①施設占有者入力!$B$16)</f>
        <v/>
      </c>
      <c r="J38" s="2" t="str">
        <f>IF(H38="","",①施設占有者入力!$B$20)</f>
        <v/>
      </c>
      <c r="K38" s="2" t="str">
        <f>IF(②物品入力!H46="","",②物品入力!H46)</f>
        <v/>
      </c>
      <c r="L38" s="2" t="str">
        <f>IF(H38="","",⑤基本情報!$A$1)</f>
        <v/>
      </c>
      <c r="M38" s="2" t="str">
        <f>IF(②物品入力!I46="","",VLOOKUP(②物品入力!I46,コード!$M$2:$N$3,2,0))</f>
        <v/>
      </c>
      <c r="N38" s="2" t="str">
        <f>IF(②物品入力!L46="","",②物品入力!L46)</f>
        <v/>
      </c>
      <c r="O38" s="2" t="str">
        <f>IF(②物品入力!M46="","",②物品入力!M46)</f>
        <v/>
      </c>
      <c r="P38" s="2" t="str">
        <f>IF(②物品入力!N46="","",②物品入力!N46)</f>
        <v/>
      </c>
      <c r="Q38" s="1" t="str">
        <f>IF(②物品入力!Q46="","",②物品入力!Q46)</f>
        <v/>
      </c>
      <c r="R38" s="2" t="str">
        <f>IF(②物品入力!R46="","",TEXT(②物品入力!R46,"00"))</f>
        <v/>
      </c>
      <c r="S38" s="2" t="str">
        <f>IF(②物品入力!S46="","",TEXT(②物品入力!S46,"00"))</f>
        <v/>
      </c>
      <c r="T38" s="2" t="str">
        <f>IF(②物品入力!T46="","",TEXT(②物品入力!T46,"00"))</f>
        <v/>
      </c>
      <c r="U38" s="2" t="str">
        <f>IF(AND(②物品入力!T46="",②物品入力!U46=""),"",TEXT(②物品入力!U46,"00"))</f>
        <v/>
      </c>
      <c r="V38" s="2" t="str">
        <f t="shared" si="1"/>
        <v/>
      </c>
      <c r="W38" s="2" t="str">
        <f>IF(②物品入力!J46="","",VLOOKUP(②物品入力!J46,コード!$C$2:$F$9,2,0))</f>
        <v/>
      </c>
      <c r="X38" s="2" t="str">
        <f>IF(②物品入力!K46="","",VLOOKUP(②物品入力!K46,コード!$H$2:$L$4,2,0))</f>
        <v/>
      </c>
      <c r="Y38" s="2" t="str">
        <f>IF(②物品入力!O46="","",VLOOKUP(②物品入力!O46,コード!$C$2:$F$9,2,0))</f>
        <v/>
      </c>
      <c r="Z38" s="2" t="str">
        <f>IF(②物品入力!P46="","",VLOOKUP(②物品入力!P46,コード!$H$2:$L$4,2,0))</f>
        <v/>
      </c>
      <c r="AA38" s="2" t="str">
        <f t="shared" si="5"/>
        <v/>
      </c>
      <c r="AB38" s="2" t="str">
        <f>IF($H38="","",②物品入力!V46)</f>
        <v/>
      </c>
      <c r="AC38" s="2" t="str">
        <f>IF($H38="","",②物品入力!W46)</f>
        <v/>
      </c>
      <c r="AD38" s="2" t="str">
        <f>IF($H38="","",②物品入力!X46)</f>
        <v/>
      </c>
      <c r="AE38" s="2" t="str">
        <f>IF($H38="","",②物品入力!Y46)</f>
        <v/>
      </c>
      <c r="AF38" s="2" t="str">
        <f>IF($H38="","",②物品入力!Z46)</f>
        <v/>
      </c>
      <c r="AG38" s="2" t="str">
        <f>IF($H38="","",②物品入力!AA46)</f>
        <v/>
      </c>
      <c r="AH38" s="2" t="str">
        <f>IF($H38="","",②物品入力!AB46)</f>
        <v/>
      </c>
      <c r="AI38" s="2" t="str">
        <f>IF($H38="","",②物品入力!AC46)</f>
        <v/>
      </c>
      <c r="AJ38" s="2" t="str">
        <f>IF($H38="","",②物品入力!AD46)</f>
        <v/>
      </c>
      <c r="AK38" s="2" t="str">
        <f>IF($H38="","",②物品入力!AE46)</f>
        <v/>
      </c>
      <c r="AL38" s="2" t="str">
        <f>IF($H38="","",②物品入力!AF46)</f>
        <v/>
      </c>
      <c r="AM38" s="2" t="str">
        <f>IF(②物品入力!AG46="","",ASC(②物品入力!AG46))</f>
        <v/>
      </c>
      <c r="AN38" s="2" t="str">
        <f>IF(②物品入力!AH46="","",ASC(②物品入力!AH46))</f>
        <v/>
      </c>
      <c r="AO38" s="2" t="str">
        <f>IF(②物品入力!AI46="","",ASC(②物品入力!AI46))</f>
        <v/>
      </c>
      <c r="AP38" s="2" t="str">
        <f>IF(②物品入力!AJ46="","",②物品入力!AJ46)</f>
        <v/>
      </c>
      <c r="AQ38" s="2" t="str">
        <f>IF(②物品入力!AK46="","",②物品入力!AK46)</f>
        <v/>
      </c>
      <c r="AR38" s="2" t="str">
        <f>IF(②物品入力!AL46="","",②物品入力!AL46)</f>
        <v/>
      </c>
      <c r="AS38" s="2" t="str">
        <f>IF(②物品入力!AM46="","",②物品入力!AM46)</f>
        <v/>
      </c>
      <c r="AT38" s="2" t="str">
        <f>IF(②物品入力!AN46="","",②物品入力!AN46)</f>
        <v/>
      </c>
      <c r="AU38" s="2" t="str">
        <f>IF(②物品入力!AO46="","",②物品入力!AO46)</f>
        <v/>
      </c>
      <c r="AV38" s="2" t="str">
        <f>IF(AW38="","",VLOOKUP(AW38,コード!$AB$2:$AC$546,2,0))</f>
        <v/>
      </c>
      <c r="AW38" s="2" t="str">
        <f>IF(②物品入力!AQ46="","",②物品入力!AQ46)</f>
        <v/>
      </c>
      <c r="AX38" s="2" t="str">
        <f>IF(②物品入力!AR46="","",②物品入力!AR46)</f>
        <v/>
      </c>
      <c r="AY38" s="2" t="str">
        <f>IF(②物品入力!AS46="","",②物品入力!AS46)</f>
        <v/>
      </c>
      <c r="AZ38" s="2" t="str">
        <f>IF(②物品入力!AT46="","",②物品入力!AT46)</f>
        <v/>
      </c>
      <c r="BA38" s="2" t="str">
        <f>IF(BB38="","",VLOOKUP(BB38,コード!$AB$2:$AC$546,2,0))</f>
        <v/>
      </c>
      <c r="BB38" s="2" t="str">
        <f>IF(②物品入力!AV46="","",②物品入力!AV46)</f>
        <v/>
      </c>
      <c r="BC38" s="2" t="str">
        <f>IF(②物品入力!AW46="","",②物品入力!AW46)</f>
        <v/>
      </c>
      <c r="BD38" s="2" t="str">
        <f>IF(②物品入力!AX46="","",②物品入力!AX46)</f>
        <v/>
      </c>
      <c r="BE38" s="2" t="str">
        <f>IF(BF38="","",VLOOKUP(BF38,コード!$AB$2:$AC$546,2,0))</f>
        <v/>
      </c>
      <c r="BF38" s="2" t="str">
        <f>IF(②物品入力!AZ46="","",②物品入力!AZ46)</f>
        <v/>
      </c>
      <c r="BG38" s="2" t="str">
        <f>IF(②物品入力!BA46="","",②物品入力!BA46)</f>
        <v/>
      </c>
      <c r="BH38" s="2" t="str">
        <f>IF(②物品入力!BB46="","",②物品入力!BB46)</f>
        <v/>
      </c>
      <c r="BI38" s="2" t="str">
        <f>IF(BJ38="","",VLOOKUP(BJ38,コード!$AB$2:$AC$546,2,0))</f>
        <v/>
      </c>
      <c r="BJ38" s="2" t="str">
        <f>IF(②物品入力!BD46="","",②物品入力!BD46)</f>
        <v/>
      </c>
      <c r="BK38" s="2" t="str">
        <f>IF(②物品入力!BE46="","",②物品入力!BE46)</f>
        <v/>
      </c>
      <c r="BL38" s="2" t="str">
        <f>IF(②物品入力!BF46="","",②物品入力!BF46)</f>
        <v/>
      </c>
      <c r="BM38" s="2" t="str">
        <f>IF(BN38="","",VLOOKUP(BN38,コード!$AB$2:$AC$546,2,0))</f>
        <v/>
      </c>
      <c r="BN38" s="2" t="str">
        <f>IF(②物品入力!BH46="","",②物品入力!BH46)</f>
        <v/>
      </c>
      <c r="BO38" s="2" t="str">
        <f>IF(②物品入力!BI46="","",②物品入力!BI46)</f>
        <v/>
      </c>
      <c r="BP38" s="2" t="str">
        <f>IF(②物品入力!BJ46="","",②物品入力!BJ46)</f>
        <v/>
      </c>
      <c r="BQ38" s="2" t="str">
        <f>IF(BR38="","",VLOOKUP(BR38,コード!$AB$2:$AC$546,2,0))</f>
        <v/>
      </c>
      <c r="BR38" s="2" t="str">
        <f>IF(②物品入力!BL46="","",②物品入力!BL46)</f>
        <v/>
      </c>
      <c r="BS38" s="2" t="str">
        <f>IF(②物品入力!BM46="","",②物品入力!BM46)</f>
        <v/>
      </c>
      <c r="BT38" s="2" t="str">
        <f>IF(②物品入力!BN46="","",②物品入力!BN46)</f>
        <v/>
      </c>
      <c r="BU38" s="2" t="str">
        <f>IF(BV38="","",VLOOKUP(BV38,コード!$AB$2:$AC$546,2,0))</f>
        <v/>
      </c>
      <c r="BV38" s="2" t="str">
        <f>IF(②物品入力!BP46="","",②物品入力!BP46)</f>
        <v/>
      </c>
      <c r="BW38" s="2" t="str">
        <f>IF(②物品入力!BQ46="","",②物品入力!BQ46)</f>
        <v/>
      </c>
      <c r="BX38" s="2" t="str">
        <f>IF(②物品入力!BR46="","",②物品入力!BR46)</f>
        <v/>
      </c>
      <c r="BY38" s="2" t="str">
        <f>IF(BZ38="","",VLOOKUP(BZ38,コード!$AB$2:$AC$546,2,0))</f>
        <v/>
      </c>
      <c r="BZ38" s="2" t="str">
        <f>IF(②物品入力!BT46="","",②物品入力!BT46)</f>
        <v/>
      </c>
      <c r="CA38" s="2" t="str">
        <f>IF(②物品入力!BU46="","",②物品入力!BU46)</f>
        <v/>
      </c>
      <c r="CB38" s="2" t="str">
        <f>IF(②物品入力!BV46="","",②物品入力!BV46)</f>
        <v/>
      </c>
      <c r="CC38" s="2" t="str">
        <f>IF(CD38="","",VLOOKUP(CD38,コード!$AB$2:$AC$546,2,0))</f>
        <v/>
      </c>
      <c r="CD38" s="2" t="str">
        <f>IF(②物品入力!BX46="","",②物品入力!BX46)</f>
        <v/>
      </c>
      <c r="CE38" s="2" t="str">
        <f>IF(②物品入力!BY46="","",②物品入力!BY46)</f>
        <v/>
      </c>
      <c r="CF38" s="2" t="str">
        <f>IF(②物品入力!BZ46="","",②物品入力!BZ46)</f>
        <v/>
      </c>
      <c r="CG38" s="2" t="str">
        <f>IF(CH38="","",VLOOKUP(CH38,コード!$AB$2:$AC$546,2,0))</f>
        <v/>
      </c>
      <c r="CH38" s="2" t="str">
        <f>IF(②物品入力!CB46="","",②物品入力!CB46)</f>
        <v/>
      </c>
      <c r="CI38" s="2" t="str">
        <f>IF(②物品入力!CC46="","",②物品入力!CC46)</f>
        <v/>
      </c>
      <c r="CJ38" s="2" t="str">
        <f>IF(②物品入力!CD46="","",②物品入力!CD46)</f>
        <v/>
      </c>
      <c r="CK38" s="2" t="str">
        <f>IF(CL38="","",VLOOKUP(CL38,コード!$AB$2:$AC$546,2,0))</f>
        <v/>
      </c>
      <c r="CL38" s="2" t="str">
        <f>IF(②物品入力!CF46="","",②物品入力!CF46)</f>
        <v/>
      </c>
      <c r="CM38" s="2" t="str">
        <f>IF(②物品入力!CG46="","",②物品入力!CG46)</f>
        <v/>
      </c>
      <c r="CN38" s="2" t="str">
        <f>IF(②物品入力!CH46="","",②物品入力!CH46)</f>
        <v/>
      </c>
      <c r="CO38" s="2" t="str">
        <f>IF(②物品入力!CI46="","",②物品入力!CI46)</f>
        <v/>
      </c>
    </row>
    <row r="39" spans="1:93" x14ac:dyDescent="0.15">
      <c r="A39" s="2" t="str">
        <f t="shared" si="3"/>
        <v/>
      </c>
      <c r="B39" s="2" t="str">
        <f>IF(H39="","",②物品入力!B47)</f>
        <v/>
      </c>
      <c r="C39" s="1" t="str">
        <f>IF(②物品入力!C47="","",②物品入力!C47)</f>
        <v/>
      </c>
      <c r="D39" s="2" t="str">
        <f>IF(②物品入力!D47="","",TEXT(②物品入力!D47,"00"))</f>
        <v/>
      </c>
      <c r="E39" s="2" t="str">
        <f>IF(②物品入力!E47="","",TEXT(②物品入力!E47,"00"))</f>
        <v/>
      </c>
      <c r="F39" s="2" t="str">
        <f>IF(②物品入力!F47="","",TEXT(②物品入力!F47,"00"))</f>
        <v/>
      </c>
      <c r="G39" s="2" t="str">
        <f>IF(AND(②物品入力!F47="",②物品入力!G47=""),"",TEXT(②物品入力!G47,"00"))</f>
        <v/>
      </c>
      <c r="H39" s="2" t="str">
        <f t="shared" si="4"/>
        <v/>
      </c>
      <c r="I39" s="2" t="str">
        <f>IF(H39="","",①施設占有者入力!$B$16)</f>
        <v/>
      </c>
      <c r="J39" s="2" t="str">
        <f>IF(H39="","",①施設占有者入力!$B$20)</f>
        <v/>
      </c>
      <c r="K39" s="2" t="str">
        <f>IF(②物品入力!H47="","",②物品入力!H47)</f>
        <v/>
      </c>
      <c r="L39" s="2" t="str">
        <f>IF(H39="","",⑤基本情報!$A$1)</f>
        <v/>
      </c>
      <c r="M39" s="2" t="str">
        <f>IF(②物品入力!I47="","",VLOOKUP(②物品入力!I47,コード!$M$2:$N$3,2,0))</f>
        <v/>
      </c>
      <c r="N39" s="2" t="str">
        <f>IF(②物品入力!L47="","",②物品入力!L47)</f>
        <v/>
      </c>
      <c r="O39" s="2" t="str">
        <f>IF(②物品入力!M47="","",②物品入力!M47)</f>
        <v/>
      </c>
      <c r="P39" s="2" t="str">
        <f>IF(②物品入力!N47="","",②物品入力!N47)</f>
        <v/>
      </c>
      <c r="Q39" s="1" t="str">
        <f>IF(②物品入力!Q47="","",②物品入力!Q47)</f>
        <v/>
      </c>
      <c r="R39" s="2" t="str">
        <f>IF(②物品入力!R47="","",TEXT(②物品入力!R47,"00"))</f>
        <v/>
      </c>
      <c r="S39" s="2" t="str">
        <f>IF(②物品入力!S47="","",TEXT(②物品入力!S47,"00"))</f>
        <v/>
      </c>
      <c r="T39" s="2" t="str">
        <f>IF(②物品入力!T47="","",TEXT(②物品入力!T47,"00"))</f>
        <v/>
      </c>
      <c r="U39" s="2" t="str">
        <f>IF(AND(②物品入力!T47="",②物品入力!U47=""),"",TEXT(②物品入力!U47,"00"))</f>
        <v/>
      </c>
      <c r="V39" s="2" t="str">
        <f t="shared" si="1"/>
        <v/>
      </c>
      <c r="W39" s="2" t="str">
        <f>IF(②物品入力!J47="","",VLOOKUP(②物品入力!J47,コード!$C$2:$F$9,2,0))</f>
        <v/>
      </c>
      <c r="X39" s="2" t="str">
        <f>IF(②物品入力!K47="","",VLOOKUP(②物品入力!K47,コード!$H$2:$L$4,2,0))</f>
        <v/>
      </c>
      <c r="Y39" s="2" t="str">
        <f>IF(②物品入力!O47="","",VLOOKUP(②物品入力!O47,コード!$C$2:$F$9,2,0))</f>
        <v/>
      </c>
      <c r="Z39" s="2" t="str">
        <f>IF(②物品入力!P47="","",VLOOKUP(②物品入力!P47,コード!$H$2:$L$4,2,0))</f>
        <v/>
      </c>
      <c r="AA39" s="2" t="str">
        <f t="shared" si="5"/>
        <v/>
      </c>
      <c r="AB39" s="2" t="str">
        <f>IF($H39="","",②物品入力!V47)</f>
        <v/>
      </c>
      <c r="AC39" s="2" t="str">
        <f>IF($H39="","",②物品入力!W47)</f>
        <v/>
      </c>
      <c r="AD39" s="2" t="str">
        <f>IF($H39="","",②物品入力!X47)</f>
        <v/>
      </c>
      <c r="AE39" s="2" t="str">
        <f>IF($H39="","",②物品入力!Y47)</f>
        <v/>
      </c>
      <c r="AF39" s="2" t="str">
        <f>IF($H39="","",②物品入力!Z47)</f>
        <v/>
      </c>
      <c r="AG39" s="2" t="str">
        <f>IF($H39="","",②物品入力!AA47)</f>
        <v/>
      </c>
      <c r="AH39" s="2" t="str">
        <f>IF($H39="","",②物品入力!AB47)</f>
        <v/>
      </c>
      <c r="AI39" s="2" t="str">
        <f>IF($H39="","",②物品入力!AC47)</f>
        <v/>
      </c>
      <c r="AJ39" s="2" t="str">
        <f>IF($H39="","",②物品入力!AD47)</f>
        <v/>
      </c>
      <c r="AK39" s="2" t="str">
        <f>IF($H39="","",②物品入力!AE47)</f>
        <v/>
      </c>
      <c r="AL39" s="2" t="str">
        <f>IF($H39="","",②物品入力!AF47)</f>
        <v/>
      </c>
      <c r="AM39" s="2" t="str">
        <f>IF(②物品入力!AG47="","",ASC(②物品入力!AG47))</f>
        <v/>
      </c>
      <c r="AN39" s="2" t="str">
        <f>IF(②物品入力!AH47="","",ASC(②物品入力!AH47))</f>
        <v/>
      </c>
      <c r="AO39" s="2" t="str">
        <f>IF(②物品入力!AI47="","",ASC(②物品入力!AI47))</f>
        <v/>
      </c>
      <c r="AP39" s="2" t="str">
        <f>IF(②物品入力!AJ47="","",②物品入力!AJ47)</f>
        <v/>
      </c>
      <c r="AQ39" s="2" t="str">
        <f>IF(②物品入力!AK47="","",②物品入力!AK47)</f>
        <v/>
      </c>
      <c r="AR39" s="2" t="str">
        <f>IF(②物品入力!AL47="","",②物品入力!AL47)</f>
        <v/>
      </c>
      <c r="AS39" s="2" t="str">
        <f>IF(②物品入力!AM47="","",②物品入力!AM47)</f>
        <v/>
      </c>
      <c r="AT39" s="2" t="str">
        <f>IF(②物品入力!AN47="","",②物品入力!AN47)</f>
        <v/>
      </c>
      <c r="AU39" s="2" t="str">
        <f>IF(②物品入力!AO47="","",②物品入力!AO47)</f>
        <v/>
      </c>
      <c r="AV39" s="2" t="str">
        <f>IF(AW39="","",VLOOKUP(AW39,コード!$AB$2:$AC$546,2,0))</f>
        <v/>
      </c>
      <c r="AW39" s="2" t="str">
        <f>IF(②物品入力!AQ47="","",②物品入力!AQ47)</f>
        <v/>
      </c>
      <c r="AX39" s="2" t="str">
        <f>IF(②物品入力!AR47="","",②物品入力!AR47)</f>
        <v/>
      </c>
      <c r="AY39" s="2" t="str">
        <f>IF(②物品入力!AS47="","",②物品入力!AS47)</f>
        <v/>
      </c>
      <c r="AZ39" s="2" t="str">
        <f>IF(②物品入力!AT47="","",②物品入力!AT47)</f>
        <v/>
      </c>
      <c r="BA39" s="2" t="str">
        <f>IF(BB39="","",VLOOKUP(BB39,コード!$AB$2:$AC$546,2,0))</f>
        <v/>
      </c>
      <c r="BB39" s="2" t="str">
        <f>IF(②物品入力!AV47="","",②物品入力!AV47)</f>
        <v/>
      </c>
      <c r="BC39" s="2" t="str">
        <f>IF(②物品入力!AW47="","",②物品入力!AW47)</f>
        <v/>
      </c>
      <c r="BD39" s="2" t="str">
        <f>IF(②物品入力!AX47="","",②物品入力!AX47)</f>
        <v/>
      </c>
      <c r="BE39" s="2" t="str">
        <f>IF(BF39="","",VLOOKUP(BF39,コード!$AB$2:$AC$546,2,0))</f>
        <v/>
      </c>
      <c r="BF39" s="2" t="str">
        <f>IF(②物品入力!AZ47="","",②物品入力!AZ47)</f>
        <v/>
      </c>
      <c r="BG39" s="2" t="str">
        <f>IF(②物品入力!BA47="","",②物品入力!BA47)</f>
        <v/>
      </c>
      <c r="BH39" s="2" t="str">
        <f>IF(②物品入力!BB47="","",②物品入力!BB47)</f>
        <v/>
      </c>
      <c r="BI39" s="2" t="str">
        <f>IF(BJ39="","",VLOOKUP(BJ39,コード!$AB$2:$AC$546,2,0))</f>
        <v/>
      </c>
      <c r="BJ39" s="2" t="str">
        <f>IF(②物品入力!BD47="","",②物品入力!BD47)</f>
        <v/>
      </c>
      <c r="BK39" s="2" t="str">
        <f>IF(②物品入力!BE47="","",②物品入力!BE47)</f>
        <v/>
      </c>
      <c r="BL39" s="2" t="str">
        <f>IF(②物品入力!BF47="","",②物品入力!BF47)</f>
        <v/>
      </c>
      <c r="BM39" s="2" t="str">
        <f>IF(BN39="","",VLOOKUP(BN39,コード!$AB$2:$AC$546,2,0))</f>
        <v/>
      </c>
      <c r="BN39" s="2" t="str">
        <f>IF(②物品入力!BH47="","",②物品入力!BH47)</f>
        <v/>
      </c>
      <c r="BO39" s="2" t="str">
        <f>IF(②物品入力!BI47="","",②物品入力!BI47)</f>
        <v/>
      </c>
      <c r="BP39" s="2" t="str">
        <f>IF(②物品入力!BJ47="","",②物品入力!BJ47)</f>
        <v/>
      </c>
      <c r="BQ39" s="2" t="str">
        <f>IF(BR39="","",VLOOKUP(BR39,コード!$AB$2:$AC$546,2,0))</f>
        <v/>
      </c>
      <c r="BR39" s="2" t="str">
        <f>IF(②物品入力!BL47="","",②物品入力!BL47)</f>
        <v/>
      </c>
      <c r="BS39" s="2" t="str">
        <f>IF(②物品入力!BM47="","",②物品入力!BM47)</f>
        <v/>
      </c>
      <c r="BT39" s="2" t="str">
        <f>IF(②物品入力!BN47="","",②物品入力!BN47)</f>
        <v/>
      </c>
      <c r="BU39" s="2" t="str">
        <f>IF(BV39="","",VLOOKUP(BV39,コード!$AB$2:$AC$546,2,0))</f>
        <v/>
      </c>
      <c r="BV39" s="2" t="str">
        <f>IF(②物品入力!BP47="","",②物品入力!BP47)</f>
        <v/>
      </c>
      <c r="BW39" s="2" t="str">
        <f>IF(②物品入力!BQ47="","",②物品入力!BQ47)</f>
        <v/>
      </c>
      <c r="BX39" s="2" t="str">
        <f>IF(②物品入力!BR47="","",②物品入力!BR47)</f>
        <v/>
      </c>
      <c r="BY39" s="2" t="str">
        <f>IF(BZ39="","",VLOOKUP(BZ39,コード!$AB$2:$AC$546,2,0))</f>
        <v/>
      </c>
      <c r="BZ39" s="2" t="str">
        <f>IF(②物品入力!BT47="","",②物品入力!BT47)</f>
        <v/>
      </c>
      <c r="CA39" s="2" t="str">
        <f>IF(②物品入力!BU47="","",②物品入力!BU47)</f>
        <v/>
      </c>
      <c r="CB39" s="2" t="str">
        <f>IF(②物品入力!BV47="","",②物品入力!BV47)</f>
        <v/>
      </c>
      <c r="CC39" s="2" t="str">
        <f>IF(CD39="","",VLOOKUP(CD39,コード!$AB$2:$AC$546,2,0))</f>
        <v/>
      </c>
      <c r="CD39" s="2" t="str">
        <f>IF(②物品入力!BX47="","",②物品入力!BX47)</f>
        <v/>
      </c>
      <c r="CE39" s="2" t="str">
        <f>IF(②物品入力!BY47="","",②物品入力!BY47)</f>
        <v/>
      </c>
      <c r="CF39" s="2" t="str">
        <f>IF(②物品入力!BZ47="","",②物品入力!BZ47)</f>
        <v/>
      </c>
      <c r="CG39" s="2" t="str">
        <f>IF(CH39="","",VLOOKUP(CH39,コード!$AB$2:$AC$546,2,0))</f>
        <v/>
      </c>
      <c r="CH39" s="2" t="str">
        <f>IF(②物品入力!CB47="","",②物品入力!CB47)</f>
        <v/>
      </c>
      <c r="CI39" s="2" t="str">
        <f>IF(②物品入力!CC47="","",②物品入力!CC47)</f>
        <v/>
      </c>
      <c r="CJ39" s="2" t="str">
        <f>IF(②物品入力!CD47="","",②物品入力!CD47)</f>
        <v/>
      </c>
      <c r="CK39" s="2" t="str">
        <f>IF(CL39="","",VLOOKUP(CL39,コード!$AB$2:$AC$546,2,0))</f>
        <v/>
      </c>
      <c r="CL39" s="2" t="str">
        <f>IF(②物品入力!CF47="","",②物品入力!CF47)</f>
        <v/>
      </c>
      <c r="CM39" s="2" t="str">
        <f>IF(②物品入力!CG47="","",②物品入力!CG47)</f>
        <v/>
      </c>
      <c r="CN39" s="2" t="str">
        <f>IF(②物品入力!CH47="","",②物品入力!CH47)</f>
        <v/>
      </c>
      <c r="CO39" s="2" t="str">
        <f>IF(②物品入力!CI47="","",②物品入力!CI47)</f>
        <v/>
      </c>
    </row>
    <row r="40" spans="1:93" x14ac:dyDescent="0.15">
      <c r="A40" s="2" t="str">
        <f t="shared" si="3"/>
        <v/>
      </c>
      <c r="B40" s="2" t="str">
        <f>IF(H40="","",②物品入力!B48)</f>
        <v/>
      </c>
      <c r="C40" s="1" t="str">
        <f>IF(②物品入力!C48="","",②物品入力!C48)</f>
        <v/>
      </c>
      <c r="D40" s="2" t="str">
        <f>IF(②物品入力!D48="","",TEXT(②物品入力!D48,"00"))</f>
        <v/>
      </c>
      <c r="E40" s="2" t="str">
        <f>IF(②物品入力!E48="","",TEXT(②物品入力!E48,"00"))</f>
        <v/>
      </c>
      <c r="F40" s="2" t="str">
        <f>IF(②物品入力!F48="","",TEXT(②物品入力!F48,"00"))</f>
        <v/>
      </c>
      <c r="G40" s="2" t="str">
        <f>IF(AND(②物品入力!F48="",②物品入力!G48=""),"",TEXT(②物品入力!G48,"00"))</f>
        <v/>
      </c>
      <c r="H40" s="2" t="str">
        <f t="shared" si="4"/>
        <v/>
      </c>
      <c r="I40" s="2" t="str">
        <f>IF(H40="","",①施設占有者入力!$B$16)</f>
        <v/>
      </c>
      <c r="J40" s="2" t="str">
        <f>IF(H40="","",①施設占有者入力!$B$20)</f>
        <v/>
      </c>
      <c r="K40" s="2" t="str">
        <f>IF(②物品入力!H48="","",②物品入力!H48)</f>
        <v/>
      </c>
      <c r="L40" s="2" t="str">
        <f>IF(H40="","",⑤基本情報!$A$1)</f>
        <v/>
      </c>
      <c r="M40" s="2" t="str">
        <f>IF(②物品入力!I48="","",VLOOKUP(②物品入力!I48,コード!$M$2:$N$3,2,0))</f>
        <v/>
      </c>
      <c r="N40" s="2" t="str">
        <f>IF(②物品入力!L48="","",②物品入力!L48)</f>
        <v/>
      </c>
      <c r="O40" s="2" t="str">
        <f>IF(②物品入力!M48="","",②物品入力!M48)</f>
        <v/>
      </c>
      <c r="P40" s="2" t="str">
        <f>IF(②物品入力!N48="","",②物品入力!N48)</f>
        <v/>
      </c>
      <c r="Q40" s="1" t="str">
        <f>IF(②物品入力!Q48="","",②物品入力!Q48)</f>
        <v/>
      </c>
      <c r="R40" s="2" t="str">
        <f>IF(②物品入力!R48="","",TEXT(②物品入力!R48,"00"))</f>
        <v/>
      </c>
      <c r="S40" s="2" t="str">
        <f>IF(②物品入力!S48="","",TEXT(②物品入力!S48,"00"))</f>
        <v/>
      </c>
      <c r="T40" s="2" t="str">
        <f>IF(②物品入力!T48="","",TEXT(②物品入力!T48,"00"))</f>
        <v/>
      </c>
      <c r="U40" s="2" t="str">
        <f>IF(AND(②物品入力!T48="",②物品入力!U48=""),"",TEXT(②物品入力!U48,"00"))</f>
        <v/>
      </c>
      <c r="V40" s="2" t="str">
        <f t="shared" si="1"/>
        <v/>
      </c>
      <c r="W40" s="2" t="str">
        <f>IF(②物品入力!J48="","",VLOOKUP(②物品入力!J48,コード!$C$2:$F$9,2,0))</f>
        <v/>
      </c>
      <c r="X40" s="2" t="str">
        <f>IF(②物品入力!K48="","",VLOOKUP(②物品入力!K48,コード!$H$2:$L$4,2,0))</f>
        <v/>
      </c>
      <c r="Y40" s="2" t="str">
        <f>IF(②物品入力!O48="","",VLOOKUP(②物品入力!O48,コード!$C$2:$F$9,2,0))</f>
        <v/>
      </c>
      <c r="Z40" s="2" t="str">
        <f>IF(②物品入力!P48="","",VLOOKUP(②物品入力!P48,コード!$H$2:$L$4,2,0))</f>
        <v/>
      </c>
      <c r="AA40" s="2" t="str">
        <f t="shared" si="5"/>
        <v/>
      </c>
      <c r="AB40" s="2" t="str">
        <f>IF($H40="","",②物品入力!V48)</f>
        <v/>
      </c>
      <c r="AC40" s="2" t="str">
        <f>IF($H40="","",②物品入力!W48)</f>
        <v/>
      </c>
      <c r="AD40" s="2" t="str">
        <f>IF($H40="","",②物品入力!X48)</f>
        <v/>
      </c>
      <c r="AE40" s="2" t="str">
        <f>IF($H40="","",②物品入力!Y48)</f>
        <v/>
      </c>
      <c r="AF40" s="2" t="str">
        <f>IF($H40="","",②物品入力!Z48)</f>
        <v/>
      </c>
      <c r="AG40" s="2" t="str">
        <f>IF($H40="","",②物品入力!AA48)</f>
        <v/>
      </c>
      <c r="AH40" s="2" t="str">
        <f>IF($H40="","",②物品入力!AB48)</f>
        <v/>
      </c>
      <c r="AI40" s="2" t="str">
        <f>IF($H40="","",②物品入力!AC48)</f>
        <v/>
      </c>
      <c r="AJ40" s="2" t="str">
        <f>IF($H40="","",②物品入力!AD48)</f>
        <v/>
      </c>
      <c r="AK40" s="2" t="str">
        <f>IF($H40="","",②物品入力!AE48)</f>
        <v/>
      </c>
      <c r="AL40" s="2" t="str">
        <f>IF($H40="","",②物品入力!AF48)</f>
        <v/>
      </c>
      <c r="AM40" s="2" t="str">
        <f>IF(②物品入力!AG48="","",ASC(②物品入力!AG48))</f>
        <v/>
      </c>
      <c r="AN40" s="2" t="str">
        <f>IF(②物品入力!AH48="","",ASC(②物品入力!AH48))</f>
        <v/>
      </c>
      <c r="AO40" s="2" t="str">
        <f>IF(②物品入力!AI48="","",ASC(②物品入力!AI48))</f>
        <v/>
      </c>
      <c r="AP40" s="2" t="str">
        <f>IF(②物品入力!AJ48="","",②物品入力!AJ48)</f>
        <v/>
      </c>
      <c r="AQ40" s="2" t="str">
        <f>IF(②物品入力!AK48="","",②物品入力!AK48)</f>
        <v/>
      </c>
      <c r="AR40" s="2" t="str">
        <f>IF(②物品入力!AL48="","",②物品入力!AL48)</f>
        <v/>
      </c>
      <c r="AS40" s="2" t="str">
        <f>IF(②物品入力!AM48="","",②物品入力!AM48)</f>
        <v/>
      </c>
      <c r="AT40" s="2" t="str">
        <f>IF(②物品入力!AN48="","",②物品入力!AN48)</f>
        <v/>
      </c>
      <c r="AU40" s="2" t="str">
        <f>IF(②物品入力!AO48="","",②物品入力!AO48)</f>
        <v/>
      </c>
      <c r="AV40" s="2" t="str">
        <f>IF(AW40="","",VLOOKUP(AW40,コード!$AB$2:$AC$546,2,0))</f>
        <v/>
      </c>
      <c r="AW40" s="2" t="str">
        <f>IF(②物品入力!AQ48="","",②物品入力!AQ48)</f>
        <v/>
      </c>
      <c r="AX40" s="2" t="str">
        <f>IF(②物品入力!AR48="","",②物品入力!AR48)</f>
        <v/>
      </c>
      <c r="AY40" s="2" t="str">
        <f>IF(②物品入力!AS48="","",②物品入力!AS48)</f>
        <v/>
      </c>
      <c r="AZ40" s="2" t="str">
        <f>IF(②物品入力!AT48="","",②物品入力!AT48)</f>
        <v/>
      </c>
      <c r="BA40" s="2" t="str">
        <f>IF(BB40="","",VLOOKUP(BB40,コード!$AB$2:$AC$546,2,0))</f>
        <v/>
      </c>
      <c r="BB40" s="2" t="str">
        <f>IF(②物品入力!AV48="","",②物品入力!AV48)</f>
        <v/>
      </c>
      <c r="BC40" s="2" t="str">
        <f>IF(②物品入力!AW48="","",②物品入力!AW48)</f>
        <v/>
      </c>
      <c r="BD40" s="2" t="str">
        <f>IF(②物品入力!AX48="","",②物品入力!AX48)</f>
        <v/>
      </c>
      <c r="BE40" s="2" t="str">
        <f>IF(BF40="","",VLOOKUP(BF40,コード!$AB$2:$AC$546,2,0))</f>
        <v/>
      </c>
      <c r="BF40" s="2" t="str">
        <f>IF(②物品入力!AZ48="","",②物品入力!AZ48)</f>
        <v/>
      </c>
      <c r="BG40" s="2" t="str">
        <f>IF(②物品入力!BA48="","",②物品入力!BA48)</f>
        <v/>
      </c>
      <c r="BH40" s="2" t="str">
        <f>IF(②物品入力!BB48="","",②物品入力!BB48)</f>
        <v/>
      </c>
      <c r="BI40" s="2" t="str">
        <f>IF(BJ40="","",VLOOKUP(BJ40,コード!$AB$2:$AC$546,2,0))</f>
        <v/>
      </c>
      <c r="BJ40" s="2" t="str">
        <f>IF(②物品入力!BD48="","",②物品入力!BD48)</f>
        <v/>
      </c>
      <c r="BK40" s="2" t="str">
        <f>IF(②物品入力!BE48="","",②物品入力!BE48)</f>
        <v/>
      </c>
      <c r="BL40" s="2" t="str">
        <f>IF(②物品入力!BF48="","",②物品入力!BF48)</f>
        <v/>
      </c>
      <c r="BM40" s="2" t="str">
        <f>IF(BN40="","",VLOOKUP(BN40,コード!$AB$2:$AC$546,2,0))</f>
        <v/>
      </c>
      <c r="BN40" s="2" t="str">
        <f>IF(②物品入力!BH48="","",②物品入力!BH48)</f>
        <v/>
      </c>
      <c r="BO40" s="2" t="str">
        <f>IF(②物品入力!BI48="","",②物品入力!BI48)</f>
        <v/>
      </c>
      <c r="BP40" s="2" t="str">
        <f>IF(②物品入力!BJ48="","",②物品入力!BJ48)</f>
        <v/>
      </c>
      <c r="BQ40" s="2" t="str">
        <f>IF(BR40="","",VLOOKUP(BR40,コード!$AB$2:$AC$546,2,0))</f>
        <v/>
      </c>
      <c r="BR40" s="2" t="str">
        <f>IF(②物品入力!BL48="","",②物品入力!BL48)</f>
        <v/>
      </c>
      <c r="BS40" s="2" t="str">
        <f>IF(②物品入力!BM48="","",②物品入力!BM48)</f>
        <v/>
      </c>
      <c r="BT40" s="2" t="str">
        <f>IF(②物品入力!BN48="","",②物品入力!BN48)</f>
        <v/>
      </c>
      <c r="BU40" s="2" t="str">
        <f>IF(BV40="","",VLOOKUP(BV40,コード!$AB$2:$AC$546,2,0))</f>
        <v/>
      </c>
      <c r="BV40" s="2" t="str">
        <f>IF(②物品入力!BP48="","",②物品入力!BP48)</f>
        <v/>
      </c>
      <c r="BW40" s="2" t="str">
        <f>IF(②物品入力!BQ48="","",②物品入力!BQ48)</f>
        <v/>
      </c>
      <c r="BX40" s="2" t="str">
        <f>IF(②物品入力!BR48="","",②物品入力!BR48)</f>
        <v/>
      </c>
      <c r="BY40" s="2" t="str">
        <f>IF(BZ40="","",VLOOKUP(BZ40,コード!$AB$2:$AC$546,2,0))</f>
        <v/>
      </c>
      <c r="BZ40" s="2" t="str">
        <f>IF(②物品入力!BT48="","",②物品入力!BT48)</f>
        <v/>
      </c>
      <c r="CA40" s="2" t="str">
        <f>IF(②物品入力!BU48="","",②物品入力!BU48)</f>
        <v/>
      </c>
      <c r="CB40" s="2" t="str">
        <f>IF(②物品入力!BV48="","",②物品入力!BV48)</f>
        <v/>
      </c>
      <c r="CC40" s="2" t="str">
        <f>IF(CD40="","",VLOOKUP(CD40,コード!$AB$2:$AC$546,2,0))</f>
        <v/>
      </c>
      <c r="CD40" s="2" t="str">
        <f>IF(②物品入力!BX48="","",②物品入力!BX48)</f>
        <v/>
      </c>
      <c r="CE40" s="2" t="str">
        <f>IF(②物品入力!BY48="","",②物品入力!BY48)</f>
        <v/>
      </c>
      <c r="CF40" s="2" t="str">
        <f>IF(②物品入力!BZ48="","",②物品入力!BZ48)</f>
        <v/>
      </c>
      <c r="CG40" s="2" t="str">
        <f>IF(CH40="","",VLOOKUP(CH40,コード!$AB$2:$AC$546,2,0))</f>
        <v/>
      </c>
      <c r="CH40" s="2" t="str">
        <f>IF(②物品入力!CB48="","",②物品入力!CB48)</f>
        <v/>
      </c>
      <c r="CI40" s="2" t="str">
        <f>IF(②物品入力!CC48="","",②物品入力!CC48)</f>
        <v/>
      </c>
      <c r="CJ40" s="2" t="str">
        <f>IF(②物品入力!CD48="","",②物品入力!CD48)</f>
        <v/>
      </c>
      <c r="CK40" s="2" t="str">
        <f>IF(CL40="","",VLOOKUP(CL40,コード!$AB$2:$AC$546,2,0))</f>
        <v/>
      </c>
      <c r="CL40" s="2" t="str">
        <f>IF(②物品入力!CF48="","",②物品入力!CF48)</f>
        <v/>
      </c>
      <c r="CM40" s="2" t="str">
        <f>IF(②物品入力!CG48="","",②物品入力!CG48)</f>
        <v/>
      </c>
      <c r="CN40" s="2" t="str">
        <f>IF(②物品入力!CH48="","",②物品入力!CH48)</f>
        <v/>
      </c>
      <c r="CO40" s="2" t="str">
        <f>IF(②物品入力!CI48="","",②物品入力!CI48)</f>
        <v/>
      </c>
    </row>
    <row r="41" spans="1:93" x14ac:dyDescent="0.15">
      <c r="A41" s="2" t="str">
        <f t="shared" si="3"/>
        <v/>
      </c>
      <c r="B41" s="2" t="str">
        <f>IF(H41="","",②物品入力!B49)</f>
        <v/>
      </c>
      <c r="C41" s="1" t="str">
        <f>IF(②物品入力!C49="","",②物品入力!C49)</f>
        <v/>
      </c>
      <c r="D41" s="2" t="str">
        <f>IF(②物品入力!D49="","",TEXT(②物品入力!D49,"00"))</f>
        <v/>
      </c>
      <c r="E41" s="2" t="str">
        <f>IF(②物品入力!E49="","",TEXT(②物品入力!E49,"00"))</f>
        <v/>
      </c>
      <c r="F41" s="2" t="str">
        <f>IF(②物品入力!F49="","",TEXT(②物品入力!F49,"00"))</f>
        <v/>
      </c>
      <c r="G41" s="2" t="str">
        <f>IF(AND(②物品入力!F49="",②物品入力!G49=""),"",TEXT(②物品入力!G49,"00"))</f>
        <v/>
      </c>
      <c r="H41" s="2" t="str">
        <f t="shared" si="4"/>
        <v/>
      </c>
      <c r="I41" s="2" t="str">
        <f>IF(H41="","",①施設占有者入力!$B$16)</f>
        <v/>
      </c>
      <c r="J41" s="2" t="str">
        <f>IF(H41="","",①施設占有者入力!$B$20)</f>
        <v/>
      </c>
      <c r="K41" s="2" t="str">
        <f>IF(②物品入力!H49="","",②物品入力!H49)</f>
        <v/>
      </c>
      <c r="L41" s="2" t="str">
        <f>IF(H41="","",⑤基本情報!$A$1)</f>
        <v/>
      </c>
      <c r="M41" s="2" t="str">
        <f>IF(②物品入力!I49="","",VLOOKUP(②物品入力!I49,コード!$M$2:$N$3,2,0))</f>
        <v/>
      </c>
      <c r="N41" s="2" t="str">
        <f>IF(②物品入力!L49="","",②物品入力!L49)</f>
        <v/>
      </c>
      <c r="O41" s="2" t="str">
        <f>IF(②物品入力!M49="","",②物品入力!M49)</f>
        <v/>
      </c>
      <c r="P41" s="2" t="str">
        <f>IF(②物品入力!N49="","",②物品入力!N49)</f>
        <v/>
      </c>
      <c r="Q41" s="1" t="str">
        <f>IF(②物品入力!Q49="","",②物品入力!Q49)</f>
        <v/>
      </c>
      <c r="R41" s="2" t="str">
        <f>IF(②物品入力!R49="","",TEXT(②物品入力!R49,"00"))</f>
        <v/>
      </c>
      <c r="S41" s="2" t="str">
        <f>IF(②物品入力!S49="","",TEXT(②物品入力!S49,"00"))</f>
        <v/>
      </c>
      <c r="T41" s="2" t="str">
        <f>IF(②物品入力!T49="","",TEXT(②物品入力!T49,"00"))</f>
        <v/>
      </c>
      <c r="U41" s="2" t="str">
        <f>IF(AND(②物品入力!T49="",②物品入力!U49=""),"",TEXT(②物品入力!U49,"00"))</f>
        <v/>
      </c>
      <c r="V41" s="2" t="str">
        <f t="shared" si="1"/>
        <v/>
      </c>
      <c r="W41" s="2" t="str">
        <f>IF(②物品入力!J49="","",VLOOKUP(②物品入力!J49,コード!$C$2:$F$9,2,0))</f>
        <v/>
      </c>
      <c r="X41" s="2" t="str">
        <f>IF(②物品入力!K49="","",VLOOKUP(②物品入力!K49,コード!$H$2:$L$4,2,0))</f>
        <v/>
      </c>
      <c r="Y41" s="2" t="str">
        <f>IF(②物品入力!O49="","",VLOOKUP(②物品入力!O49,コード!$C$2:$F$9,2,0))</f>
        <v/>
      </c>
      <c r="Z41" s="2" t="str">
        <f>IF(②物品入力!P49="","",VLOOKUP(②物品入力!P49,コード!$H$2:$L$4,2,0))</f>
        <v/>
      </c>
      <c r="AA41" s="2" t="str">
        <f t="shared" si="5"/>
        <v/>
      </c>
      <c r="AB41" s="2" t="str">
        <f>IF($H41="","",②物品入力!V49)</f>
        <v/>
      </c>
      <c r="AC41" s="2" t="str">
        <f>IF($H41="","",②物品入力!W49)</f>
        <v/>
      </c>
      <c r="AD41" s="2" t="str">
        <f>IF($H41="","",②物品入力!X49)</f>
        <v/>
      </c>
      <c r="AE41" s="2" t="str">
        <f>IF($H41="","",②物品入力!Y49)</f>
        <v/>
      </c>
      <c r="AF41" s="2" t="str">
        <f>IF($H41="","",②物品入力!Z49)</f>
        <v/>
      </c>
      <c r="AG41" s="2" t="str">
        <f>IF($H41="","",②物品入力!AA49)</f>
        <v/>
      </c>
      <c r="AH41" s="2" t="str">
        <f>IF($H41="","",②物品入力!AB49)</f>
        <v/>
      </c>
      <c r="AI41" s="2" t="str">
        <f>IF($H41="","",②物品入力!AC49)</f>
        <v/>
      </c>
      <c r="AJ41" s="2" t="str">
        <f>IF($H41="","",②物品入力!AD49)</f>
        <v/>
      </c>
      <c r="AK41" s="2" t="str">
        <f>IF($H41="","",②物品入力!AE49)</f>
        <v/>
      </c>
      <c r="AL41" s="2" t="str">
        <f>IF($H41="","",②物品入力!AF49)</f>
        <v/>
      </c>
      <c r="AM41" s="2" t="str">
        <f>IF(②物品入力!AG49="","",ASC(②物品入力!AG49))</f>
        <v/>
      </c>
      <c r="AN41" s="2" t="str">
        <f>IF(②物品入力!AH49="","",ASC(②物品入力!AH49))</f>
        <v/>
      </c>
      <c r="AO41" s="2" t="str">
        <f>IF(②物品入力!AI49="","",ASC(②物品入力!AI49))</f>
        <v/>
      </c>
      <c r="AP41" s="2" t="str">
        <f>IF(②物品入力!AJ49="","",②物品入力!AJ49)</f>
        <v/>
      </c>
      <c r="AQ41" s="2" t="str">
        <f>IF(②物品入力!AK49="","",②物品入力!AK49)</f>
        <v/>
      </c>
      <c r="AR41" s="2" t="str">
        <f>IF(②物品入力!AL49="","",②物品入力!AL49)</f>
        <v/>
      </c>
      <c r="AS41" s="2" t="str">
        <f>IF(②物品入力!AM49="","",②物品入力!AM49)</f>
        <v/>
      </c>
      <c r="AT41" s="2" t="str">
        <f>IF(②物品入力!AN49="","",②物品入力!AN49)</f>
        <v/>
      </c>
      <c r="AU41" s="2" t="str">
        <f>IF(②物品入力!AO49="","",②物品入力!AO49)</f>
        <v/>
      </c>
      <c r="AV41" s="2" t="str">
        <f>IF(AW41="","",VLOOKUP(AW41,コード!$AB$2:$AC$546,2,0))</f>
        <v/>
      </c>
      <c r="AW41" s="2" t="str">
        <f>IF(②物品入力!AQ49="","",②物品入力!AQ49)</f>
        <v/>
      </c>
      <c r="AX41" s="2" t="str">
        <f>IF(②物品入力!AR49="","",②物品入力!AR49)</f>
        <v/>
      </c>
      <c r="AY41" s="2" t="str">
        <f>IF(②物品入力!AS49="","",②物品入力!AS49)</f>
        <v/>
      </c>
      <c r="AZ41" s="2" t="str">
        <f>IF(②物品入力!AT49="","",②物品入力!AT49)</f>
        <v/>
      </c>
      <c r="BA41" s="2" t="str">
        <f>IF(BB41="","",VLOOKUP(BB41,コード!$AB$2:$AC$546,2,0))</f>
        <v/>
      </c>
      <c r="BB41" s="2" t="str">
        <f>IF(②物品入力!AV49="","",②物品入力!AV49)</f>
        <v/>
      </c>
      <c r="BC41" s="2" t="str">
        <f>IF(②物品入力!AW49="","",②物品入力!AW49)</f>
        <v/>
      </c>
      <c r="BD41" s="2" t="str">
        <f>IF(②物品入力!AX49="","",②物品入力!AX49)</f>
        <v/>
      </c>
      <c r="BE41" s="2" t="str">
        <f>IF(BF41="","",VLOOKUP(BF41,コード!$AB$2:$AC$546,2,0))</f>
        <v/>
      </c>
      <c r="BF41" s="2" t="str">
        <f>IF(②物品入力!AZ49="","",②物品入力!AZ49)</f>
        <v/>
      </c>
      <c r="BG41" s="2" t="str">
        <f>IF(②物品入力!BA49="","",②物品入力!BA49)</f>
        <v/>
      </c>
      <c r="BH41" s="2" t="str">
        <f>IF(②物品入力!BB49="","",②物品入力!BB49)</f>
        <v/>
      </c>
      <c r="BI41" s="2" t="str">
        <f>IF(BJ41="","",VLOOKUP(BJ41,コード!$AB$2:$AC$546,2,0))</f>
        <v/>
      </c>
      <c r="BJ41" s="2" t="str">
        <f>IF(②物品入力!BD49="","",②物品入力!BD49)</f>
        <v/>
      </c>
      <c r="BK41" s="2" t="str">
        <f>IF(②物品入力!BE49="","",②物品入力!BE49)</f>
        <v/>
      </c>
      <c r="BL41" s="2" t="str">
        <f>IF(②物品入力!BF49="","",②物品入力!BF49)</f>
        <v/>
      </c>
      <c r="BM41" s="2" t="str">
        <f>IF(BN41="","",VLOOKUP(BN41,コード!$AB$2:$AC$546,2,0))</f>
        <v/>
      </c>
      <c r="BN41" s="2" t="str">
        <f>IF(②物品入力!BH49="","",②物品入力!BH49)</f>
        <v/>
      </c>
      <c r="BO41" s="2" t="str">
        <f>IF(②物品入力!BI49="","",②物品入力!BI49)</f>
        <v/>
      </c>
      <c r="BP41" s="2" t="str">
        <f>IF(②物品入力!BJ49="","",②物品入力!BJ49)</f>
        <v/>
      </c>
      <c r="BQ41" s="2" t="str">
        <f>IF(BR41="","",VLOOKUP(BR41,コード!$AB$2:$AC$546,2,0))</f>
        <v/>
      </c>
      <c r="BR41" s="2" t="str">
        <f>IF(②物品入力!BL49="","",②物品入力!BL49)</f>
        <v/>
      </c>
      <c r="BS41" s="2" t="str">
        <f>IF(②物品入力!BM49="","",②物品入力!BM49)</f>
        <v/>
      </c>
      <c r="BT41" s="2" t="str">
        <f>IF(②物品入力!BN49="","",②物品入力!BN49)</f>
        <v/>
      </c>
      <c r="BU41" s="2" t="str">
        <f>IF(BV41="","",VLOOKUP(BV41,コード!$AB$2:$AC$546,2,0))</f>
        <v/>
      </c>
      <c r="BV41" s="2" t="str">
        <f>IF(②物品入力!BP49="","",②物品入力!BP49)</f>
        <v/>
      </c>
      <c r="BW41" s="2" t="str">
        <f>IF(②物品入力!BQ49="","",②物品入力!BQ49)</f>
        <v/>
      </c>
      <c r="BX41" s="2" t="str">
        <f>IF(②物品入力!BR49="","",②物品入力!BR49)</f>
        <v/>
      </c>
      <c r="BY41" s="2" t="str">
        <f>IF(BZ41="","",VLOOKUP(BZ41,コード!$AB$2:$AC$546,2,0))</f>
        <v/>
      </c>
      <c r="BZ41" s="2" t="str">
        <f>IF(②物品入力!BT49="","",②物品入力!BT49)</f>
        <v/>
      </c>
      <c r="CA41" s="2" t="str">
        <f>IF(②物品入力!BU49="","",②物品入力!BU49)</f>
        <v/>
      </c>
      <c r="CB41" s="2" t="str">
        <f>IF(②物品入力!BV49="","",②物品入力!BV49)</f>
        <v/>
      </c>
      <c r="CC41" s="2" t="str">
        <f>IF(CD41="","",VLOOKUP(CD41,コード!$AB$2:$AC$546,2,0))</f>
        <v/>
      </c>
      <c r="CD41" s="2" t="str">
        <f>IF(②物品入力!BX49="","",②物品入力!BX49)</f>
        <v/>
      </c>
      <c r="CE41" s="2" t="str">
        <f>IF(②物品入力!BY49="","",②物品入力!BY49)</f>
        <v/>
      </c>
      <c r="CF41" s="2" t="str">
        <f>IF(②物品入力!BZ49="","",②物品入力!BZ49)</f>
        <v/>
      </c>
      <c r="CG41" s="2" t="str">
        <f>IF(CH41="","",VLOOKUP(CH41,コード!$AB$2:$AC$546,2,0))</f>
        <v/>
      </c>
      <c r="CH41" s="2" t="str">
        <f>IF(②物品入力!CB49="","",②物品入力!CB49)</f>
        <v/>
      </c>
      <c r="CI41" s="2" t="str">
        <f>IF(②物品入力!CC49="","",②物品入力!CC49)</f>
        <v/>
      </c>
      <c r="CJ41" s="2" t="str">
        <f>IF(②物品入力!CD49="","",②物品入力!CD49)</f>
        <v/>
      </c>
      <c r="CK41" s="2" t="str">
        <f>IF(CL41="","",VLOOKUP(CL41,コード!$AB$2:$AC$546,2,0))</f>
        <v/>
      </c>
      <c r="CL41" s="2" t="str">
        <f>IF(②物品入力!CF49="","",②物品入力!CF49)</f>
        <v/>
      </c>
      <c r="CM41" s="2" t="str">
        <f>IF(②物品入力!CG49="","",②物品入力!CG49)</f>
        <v/>
      </c>
      <c r="CN41" s="2" t="str">
        <f>IF(②物品入力!CH49="","",②物品入力!CH49)</f>
        <v/>
      </c>
      <c r="CO41" s="2" t="str">
        <f>IF(②物品入力!CI49="","",②物品入力!CI49)</f>
        <v/>
      </c>
    </row>
    <row r="42" spans="1:93" x14ac:dyDescent="0.15">
      <c r="A42" s="2" t="str">
        <f t="shared" si="3"/>
        <v/>
      </c>
      <c r="B42" s="2" t="str">
        <f>IF(H42="","",②物品入力!B50)</f>
        <v/>
      </c>
      <c r="C42" s="1" t="str">
        <f>IF(②物品入力!C50="","",②物品入力!C50)</f>
        <v/>
      </c>
      <c r="D42" s="2" t="str">
        <f>IF(②物品入力!D50="","",TEXT(②物品入力!D50,"00"))</f>
        <v/>
      </c>
      <c r="E42" s="2" t="str">
        <f>IF(②物品入力!E50="","",TEXT(②物品入力!E50,"00"))</f>
        <v/>
      </c>
      <c r="F42" s="2" t="str">
        <f>IF(②物品入力!F50="","",TEXT(②物品入力!F50,"00"))</f>
        <v/>
      </c>
      <c r="G42" s="2" t="str">
        <f>IF(AND(②物品入力!F50="",②物品入力!G50=""),"",TEXT(②物品入力!G50,"00"))</f>
        <v/>
      </c>
      <c r="H42" s="2" t="str">
        <f t="shared" si="4"/>
        <v/>
      </c>
      <c r="I42" s="2" t="str">
        <f>IF(H42="","",①施設占有者入力!$B$16)</f>
        <v/>
      </c>
      <c r="J42" s="2" t="str">
        <f>IF(H42="","",①施設占有者入力!$B$20)</f>
        <v/>
      </c>
      <c r="K42" s="2" t="str">
        <f>IF(②物品入力!H50="","",②物品入力!H50)</f>
        <v/>
      </c>
      <c r="L42" s="2" t="str">
        <f>IF(H42="","",⑤基本情報!$A$1)</f>
        <v/>
      </c>
      <c r="M42" s="2" t="str">
        <f>IF(②物品入力!I50="","",VLOOKUP(②物品入力!I50,コード!$M$2:$N$3,2,0))</f>
        <v/>
      </c>
      <c r="N42" s="2" t="str">
        <f>IF(②物品入力!L50="","",②物品入力!L50)</f>
        <v/>
      </c>
      <c r="O42" s="2" t="str">
        <f>IF(②物品入力!M50="","",②物品入力!M50)</f>
        <v/>
      </c>
      <c r="P42" s="2" t="str">
        <f>IF(②物品入力!N50="","",②物品入力!N50)</f>
        <v/>
      </c>
      <c r="Q42" s="1" t="str">
        <f>IF(②物品入力!Q50="","",②物品入力!Q50)</f>
        <v/>
      </c>
      <c r="R42" s="2" t="str">
        <f>IF(②物品入力!R50="","",TEXT(②物品入力!R50,"00"))</f>
        <v/>
      </c>
      <c r="S42" s="2" t="str">
        <f>IF(②物品入力!S50="","",TEXT(②物品入力!S50,"00"))</f>
        <v/>
      </c>
      <c r="T42" s="2" t="str">
        <f>IF(②物品入力!T50="","",TEXT(②物品入力!T50,"00"))</f>
        <v/>
      </c>
      <c r="U42" s="2" t="str">
        <f>IF(AND(②物品入力!T50="",②物品入力!U50=""),"",TEXT(②物品入力!U50,"00"))</f>
        <v/>
      </c>
      <c r="V42" s="2" t="str">
        <f t="shared" si="1"/>
        <v/>
      </c>
      <c r="W42" s="2" t="str">
        <f>IF(②物品入力!J50="","",VLOOKUP(②物品入力!J50,コード!$C$2:$F$9,2,0))</f>
        <v/>
      </c>
      <c r="X42" s="2" t="str">
        <f>IF(②物品入力!K50="","",VLOOKUP(②物品入力!K50,コード!$H$2:$L$4,2,0))</f>
        <v/>
      </c>
      <c r="Y42" s="2" t="str">
        <f>IF(②物品入力!O50="","",VLOOKUP(②物品入力!O50,コード!$C$2:$F$9,2,0))</f>
        <v/>
      </c>
      <c r="Z42" s="2" t="str">
        <f>IF(②物品入力!P50="","",VLOOKUP(②物品入力!P50,コード!$H$2:$L$4,2,0))</f>
        <v/>
      </c>
      <c r="AA42" s="2" t="str">
        <f t="shared" si="5"/>
        <v/>
      </c>
      <c r="AB42" s="2" t="str">
        <f>IF($H42="","",②物品入力!V50)</f>
        <v/>
      </c>
      <c r="AC42" s="2" t="str">
        <f>IF($H42="","",②物品入力!W50)</f>
        <v/>
      </c>
      <c r="AD42" s="2" t="str">
        <f>IF($H42="","",②物品入力!X50)</f>
        <v/>
      </c>
      <c r="AE42" s="2" t="str">
        <f>IF($H42="","",②物品入力!Y50)</f>
        <v/>
      </c>
      <c r="AF42" s="2" t="str">
        <f>IF($H42="","",②物品入力!Z50)</f>
        <v/>
      </c>
      <c r="AG42" s="2" t="str">
        <f>IF($H42="","",②物品入力!AA50)</f>
        <v/>
      </c>
      <c r="AH42" s="2" t="str">
        <f>IF($H42="","",②物品入力!AB50)</f>
        <v/>
      </c>
      <c r="AI42" s="2" t="str">
        <f>IF($H42="","",②物品入力!AC50)</f>
        <v/>
      </c>
      <c r="AJ42" s="2" t="str">
        <f>IF($H42="","",②物品入力!AD50)</f>
        <v/>
      </c>
      <c r="AK42" s="2" t="str">
        <f>IF($H42="","",②物品入力!AE50)</f>
        <v/>
      </c>
      <c r="AL42" s="2" t="str">
        <f>IF($H42="","",②物品入力!AF50)</f>
        <v/>
      </c>
      <c r="AM42" s="2" t="str">
        <f>IF(②物品入力!AG50="","",ASC(②物品入力!AG50))</f>
        <v/>
      </c>
      <c r="AN42" s="2" t="str">
        <f>IF(②物品入力!AH50="","",ASC(②物品入力!AH50))</f>
        <v/>
      </c>
      <c r="AO42" s="2" t="str">
        <f>IF(②物品入力!AI50="","",ASC(②物品入力!AI50))</f>
        <v/>
      </c>
      <c r="AP42" s="2" t="str">
        <f>IF(②物品入力!AJ50="","",②物品入力!AJ50)</f>
        <v/>
      </c>
      <c r="AQ42" s="2" t="str">
        <f>IF(②物品入力!AK50="","",②物品入力!AK50)</f>
        <v/>
      </c>
      <c r="AR42" s="2" t="str">
        <f>IF(②物品入力!AL50="","",②物品入力!AL50)</f>
        <v/>
      </c>
      <c r="AS42" s="2" t="str">
        <f>IF(②物品入力!AM50="","",②物品入力!AM50)</f>
        <v/>
      </c>
      <c r="AT42" s="2" t="str">
        <f>IF(②物品入力!AN50="","",②物品入力!AN50)</f>
        <v/>
      </c>
      <c r="AU42" s="2" t="str">
        <f>IF(②物品入力!AO50="","",②物品入力!AO50)</f>
        <v/>
      </c>
      <c r="AV42" s="2" t="str">
        <f>IF(AW42="","",VLOOKUP(AW42,コード!$AB$2:$AC$546,2,0))</f>
        <v/>
      </c>
      <c r="AW42" s="2" t="str">
        <f>IF(②物品入力!AQ50="","",②物品入力!AQ50)</f>
        <v/>
      </c>
      <c r="AX42" s="2" t="str">
        <f>IF(②物品入力!AR50="","",②物品入力!AR50)</f>
        <v/>
      </c>
      <c r="AY42" s="2" t="str">
        <f>IF(②物品入力!AS50="","",②物品入力!AS50)</f>
        <v/>
      </c>
      <c r="AZ42" s="2" t="str">
        <f>IF(②物品入力!AT50="","",②物品入力!AT50)</f>
        <v/>
      </c>
      <c r="BA42" s="2" t="str">
        <f>IF(BB42="","",VLOOKUP(BB42,コード!$AB$2:$AC$546,2,0))</f>
        <v/>
      </c>
      <c r="BB42" s="2" t="str">
        <f>IF(②物品入力!AV50="","",②物品入力!AV50)</f>
        <v/>
      </c>
      <c r="BC42" s="2" t="str">
        <f>IF(②物品入力!AW50="","",②物品入力!AW50)</f>
        <v/>
      </c>
      <c r="BD42" s="2" t="str">
        <f>IF(②物品入力!AX50="","",②物品入力!AX50)</f>
        <v/>
      </c>
      <c r="BE42" s="2" t="str">
        <f>IF(BF42="","",VLOOKUP(BF42,コード!$AB$2:$AC$546,2,0))</f>
        <v/>
      </c>
      <c r="BF42" s="2" t="str">
        <f>IF(②物品入力!AZ50="","",②物品入力!AZ50)</f>
        <v/>
      </c>
      <c r="BG42" s="2" t="str">
        <f>IF(②物品入力!BA50="","",②物品入力!BA50)</f>
        <v/>
      </c>
      <c r="BH42" s="2" t="str">
        <f>IF(②物品入力!BB50="","",②物品入力!BB50)</f>
        <v/>
      </c>
      <c r="BI42" s="2" t="str">
        <f>IF(BJ42="","",VLOOKUP(BJ42,コード!$AB$2:$AC$546,2,0))</f>
        <v/>
      </c>
      <c r="BJ42" s="2" t="str">
        <f>IF(②物品入力!BD50="","",②物品入力!BD50)</f>
        <v/>
      </c>
      <c r="BK42" s="2" t="str">
        <f>IF(②物品入力!BE50="","",②物品入力!BE50)</f>
        <v/>
      </c>
      <c r="BL42" s="2" t="str">
        <f>IF(②物品入力!BF50="","",②物品入力!BF50)</f>
        <v/>
      </c>
      <c r="BM42" s="2" t="str">
        <f>IF(BN42="","",VLOOKUP(BN42,コード!$AB$2:$AC$546,2,0))</f>
        <v/>
      </c>
      <c r="BN42" s="2" t="str">
        <f>IF(②物品入力!BH50="","",②物品入力!BH50)</f>
        <v/>
      </c>
      <c r="BO42" s="2" t="str">
        <f>IF(②物品入力!BI50="","",②物品入力!BI50)</f>
        <v/>
      </c>
      <c r="BP42" s="2" t="str">
        <f>IF(②物品入力!BJ50="","",②物品入力!BJ50)</f>
        <v/>
      </c>
      <c r="BQ42" s="2" t="str">
        <f>IF(BR42="","",VLOOKUP(BR42,コード!$AB$2:$AC$546,2,0))</f>
        <v/>
      </c>
      <c r="BR42" s="2" t="str">
        <f>IF(②物品入力!BL50="","",②物品入力!BL50)</f>
        <v/>
      </c>
      <c r="BS42" s="2" t="str">
        <f>IF(②物品入力!BM50="","",②物品入力!BM50)</f>
        <v/>
      </c>
      <c r="BT42" s="2" t="str">
        <f>IF(②物品入力!BN50="","",②物品入力!BN50)</f>
        <v/>
      </c>
      <c r="BU42" s="2" t="str">
        <f>IF(BV42="","",VLOOKUP(BV42,コード!$AB$2:$AC$546,2,0))</f>
        <v/>
      </c>
      <c r="BV42" s="2" t="str">
        <f>IF(②物品入力!BP50="","",②物品入力!BP50)</f>
        <v/>
      </c>
      <c r="BW42" s="2" t="str">
        <f>IF(②物品入力!BQ50="","",②物品入力!BQ50)</f>
        <v/>
      </c>
      <c r="BX42" s="2" t="str">
        <f>IF(②物品入力!BR50="","",②物品入力!BR50)</f>
        <v/>
      </c>
      <c r="BY42" s="2" t="str">
        <f>IF(BZ42="","",VLOOKUP(BZ42,コード!$AB$2:$AC$546,2,0))</f>
        <v/>
      </c>
      <c r="BZ42" s="2" t="str">
        <f>IF(②物品入力!BT50="","",②物品入力!BT50)</f>
        <v/>
      </c>
      <c r="CA42" s="2" t="str">
        <f>IF(②物品入力!BU50="","",②物品入力!BU50)</f>
        <v/>
      </c>
      <c r="CB42" s="2" t="str">
        <f>IF(②物品入力!BV50="","",②物品入力!BV50)</f>
        <v/>
      </c>
      <c r="CC42" s="2" t="str">
        <f>IF(CD42="","",VLOOKUP(CD42,コード!$AB$2:$AC$546,2,0))</f>
        <v/>
      </c>
      <c r="CD42" s="2" t="str">
        <f>IF(②物品入力!BX50="","",②物品入力!BX50)</f>
        <v/>
      </c>
      <c r="CE42" s="2" t="str">
        <f>IF(②物品入力!BY50="","",②物品入力!BY50)</f>
        <v/>
      </c>
      <c r="CF42" s="2" t="str">
        <f>IF(②物品入力!BZ50="","",②物品入力!BZ50)</f>
        <v/>
      </c>
      <c r="CG42" s="2" t="str">
        <f>IF(CH42="","",VLOOKUP(CH42,コード!$AB$2:$AC$546,2,0))</f>
        <v/>
      </c>
      <c r="CH42" s="2" t="str">
        <f>IF(②物品入力!CB50="","",②物品入力!CB50)</f>
        <v/>
      </c>
      <c r="CI42" s="2" t="str">
        <f>IF(②物品入力!CC50="","",②物品入力!CC50)</f>
        <v/>
      </c>
      <c r="CJ42" s="2" t="str">
        <f>IF(②物品入力!CD50="","",②物品入力!CD50)</f>
        <v/>
      </c>
      <c r="CK42" s="2" t="str">
        <f>IF(CL42="","",VLOOKUP(CL42,コード!$AB$2:$AC$546,2,0))</f>
        <v/>
      </c>
      <c r="CL42" s="2" t="str">
        <f>IF(②物品入力!CF50="","",②物品入力!CF50)</f>
        <v/>
      </c>
      <c r="CM42" s="2" t="str">
        <f>IF(②物品入力!CG50="","",②物品入力!CG50)</f>
        <v/>
      </c>
      <c r="CN42" s="2" t="str">
        <f>IF(②物品入力!CH50="","",②物品入力!CH50)</f>
        <v/>
      </c>
      <c r="CO42" s="2" t="str">
        <f>IF(②物品入力!CI50="","",②物品入力!CI50)</f>
        <v/>
      </c>
    </row>
    <row r="43" spans="1:93" x14ac:dyDescent="0.15">
      <c r="A43" s="2" t="str">
        <f t="shared" si="3"/>
        <v/>
      </c>
      <c r="B43" s="2" t="str">
        <f>IF(H43="","",②物品入力!B51)</f>
        <v/>
      </c>
      <c r="C43" s="1" t="str">
        <f>IF(②物品入力!C51="","",②物品入力!C51)</f>
        <v/>
      </c>
      <c r="D43" s="2" t="str">
        <f>IF(②物品入力!D51="","",TEXT(②物品入力!D51,"00"))</f>
        <v/>
      </c>
      <c r="E43" s="2" t="str">
        <f>IF(②物品入力!E51="","",TEXT(②物品入力!E51,"00"))</f>
        <v/>
      </c>
      <c r="F43" s="2" t="str">
        <f>IF(②物品入力!F51="","",TEXT(②物品入力!F51,"00"))</f>
        <v/>
      </c>
      <c r="G43" s="2" t="str">
        <f>IF(AND(②物品入力!F51="",②物品入力!G51=""),"",TEXT(②物品入力!G51,"00"))</f>
        <v/>
      </c>
      <c r="H43" s="2" t="str">
        <f t="shared" si="4"/>
        <v/>
      </c>
      <c r="I43" s="2" t="str">
        <f>IF(H43="","",①施設占有者入力!$B$16)</f>
        <v/>
      </c>
      <c r="J43" s="2" t="str">
        <f>IF(H43="","",①施設占有者入力!$B$20)</f>
        <v/>
      </c>
      <c r="K43" s="2" t="str">
        <f>IF(②物品入力!H51="","",②物品入力!H51)</f>
        <v/>
      </c>
      <c r="L43" s="2" t="str">
        <f>IF(H43="","",⑤基本情報!$A$1)</f>
        <v/>
      </c>
      <c r="M43" s="2" t="str">
        <f>IF(②物品入力!I51="","",VLOOKUP(②物品入力!I51,コード!$M$2:$N$3,2,0))</f>
        <v/>
      </c>
      <c r="N43" s="2" t="str">
        <f>IF(②物品入力!L51="","",②物品入力!L51)</f>
        <v/>
      </c>
      <c r="O43" s="2" t="str">
        <f>IF(②物品入力!M51="","",②物品入力!M51)</f>
        <v/>
      </c>
      <c r="P43" s="2" t="str">
        <f>IF(②物品入力!N51="","",②物品入力!N51)</f>
        <v/>
      </c>
      <c r="Q43" s="1" t="str">
        <f>IF(②物品入力!Q51="","",②物品入力!Q51)</f>
        <v/>
      </c>
      <c r="R43" s="2" t="str">
        <f>IF(②物品入力!R51="","",TEXT(②物品入力!R51,"00"))</f>
        <v/>
      </c>
      <c r="S43" s="2" t="str">
        <f>IF(②物品入力!S51="","",TEXT(②物品入力!S51,"00"))</f>
        <v/>
      </c>
      <c r="T43" s="2" t="str">
        <f>IF(②物品入力!T51="","",TEXT(②物品入力!T51,"00"))</f>
        <v/>
      </c>
      <c r="U43" s="2" t="str">
        <f>IF(AND(②物品入力!T51="",②物品入力!U51=""),"",TEXT(②物品入力!U51,"00"))</f>
        <v/>
      </c>
      <c r="V43" s="2" t="str">
        <f t="shared" si="1"/>
        <v/>
      </c>
      <c r="W43" s="2" t="str">
        <f>IF(②物品入力!J51="","",VLOOKUP(②物品入力!J51,コード!$C$2:$F$9,2,0))</f>
        <v/>
      </c>
      <c r="X43" s="2" t="str">
        <f>IF(②物品入力!K51="","",VLOOKUP(②物品入力!K51,コード!$H$2:$L$4,2,0))</f>
        <v/>
      </c>
      <c r="Y43" s="2" t="str">
        <f>IF(②物品入力!O51="","",VLOOKUP(②物品入力!O51,コード!$C$2:$F$9,2,0))</f>
        <v/>
      </c>
      <c r="Z43" s="2" t="str">
        <f>IF(②物品入力!P51="","",VLOOKUP(②物品入力!P51,コード!$H$2:$L$4,2,0))</f>
        <v/>
      </c>
      <c r="AA43" s="2" t="str">
        <f t="shared" si="5"/>
        <v/>
      </c>
      <c r="AB43" s="2" t="str">
        <f>IF($H43="","",②物品入力!V51)</f>
        <v/>
      </c>
      <c r="AC43" s="2" t="str">
        <f>IF($H43="","",②物品入力!W51)</f>
        <v/>
      </c>
      <c r="AD43" s="2" t="str">
        <f>IF($H43="","",②物品入力!X51)</f>
        <v/>
      </c>
      <c r="AE43" s="2" t="str">
        <f>IF($H43="","",②物品入力!Y51)</f>
        <v/>
      </c>
      <c r="AF43" s="2" t="str">
        <f>IF($H43="","",②物品入力!Z51)</f>
        <v/>
      </c>
      <c r="AG43" s="2" t="str">
        <f>IF($H43="","",②物品入力!AA51)</f>
        <v/>
      </c>
      <c r="AH43" s="2" t="str">
        <f>IF($H43="","",②物品入力!AB51)</f>
        <v/>
      </c>
      <c r="AI43" s="2" t="str">
        <f>IF($H43="","",②物品入力!AC51)</f>
        <v/>
      </c>
      <c r="AJ43" s="2" t="str">
        <f>IF($H43="","",②物品入力!AD51)</f>
        <v/>
      </c>
      <c r="AK43" s="2" t="str">
        <f>IF($H43="","",②物品入力!AE51)</f>
        <v/>
      </c>
      <c r="AL43" s="2" t="str">
        <f>IF($H43="","",②物品入力!AF51)</f>
        <v/>
      </c>
      <c r="AM43" s="2" t="str">
        <f>IF(②物品入力!AG51="","",ASC(②物品入力!AG51))</f>
        <v/>
      </c>
      <c r="AN43" s="2" t="str">
        <f>IF(②物品入力!AH51="","",ASC(②物品入力!AH51))</f>
        <v/>
      </c>
      <c r="AO43" s="2" t="str">
        <f>IF(②物品入力!AI51="","",ASC(②物品入力!AI51))</f>
        <v/>
      </c>
      <c r="AP43" s="2" t="str">
        <f>IF(②物品入力!AJ51="","",②物品入力!AJ51)</f>
        <v/>
      </c>
      <c r="AQ43" s="2" t="str">
        <f>IF(②物品入力!AK51="","",②物品入力!AK51)</f>
        <v/>
      </c>
      <c r="AR43" s="2" t="str">
        <f>IF(②物品入力!AL51="","",②物品入力!AL51)</f>
        <v/>
      </c>
      <c r="AS43" s="2" t="str">
        <f>IF(②物品入力!AM51="","",②物品入力!AM51)</f>
        <v/>
      </c>
      <c r="AT43" s="2" t="str">
        <f>IF(②物品入力!AN51="","",②物品入力!AN51)</f>
        <v/>
      </c>
      <c r="AU43" s="2" t="str">
        <f>IF(②物品入力!AO51="","",②物品入力!AO51)</f>
        <v/>
      </c>
      <c r="AV43" s="2" t="str">
        <f>IF(AW43="","",VLOOKUP(AW43,コード!$AB$2:$AC$546,2,0))</f>
        <v/>
      </c>
      <c r="AW43" s="2" t="str">
        <f>IF(②物品入力!AQ51="","",②物品入力!AQ51)</f>
        <v/>
      </c>
      <c r="AX43" s="2" t="str">
        <f>IF(②物品入力!AR51="","",②物品入力!AR51)</f>
        <v/>
      </c>
      <c r="AY43" s="2" t="str">
        <f>IF(②物品入力!AS51="","",②物品入力!AS51)</f>
        <v/>
      </c>
      <c r="AZ43" s="2" t="str">
        <f>IF(②物品入力!AT51="","",②物品入力!AT51)</f>
        <v/>
      </c>
      <c r="BA43" s="2" t="str">
        <f>IF(BB43="","",VLOOKUP(BB43,コード!$AB$2:$AC$546,2,0))</f>
        <v/>
      </c>
      <c r="BB43" s="2" t="str">
        <f>IF(②物品入力!AV51="","",②物品入力!AV51)</f>
        <v/>
      </c>
      <c r="BC43" s="2" t="str">
        <f>IF(②物品入力!AW51="","",②物品入力!AW51)</f>
        <v/>
      </c>
      <c r="BD43" s="2" t="str">
        <f>IF(②物品入力!AX51="","",②物品入力!AX51)</f>
        <v/>
      </c>
      <c r="BE43" s="2" t="str">
        <f>IF(BF43="","",VLOOKUP(BF43,コード!$AB$2:$AC$546,2,0))</f>
        <v/>
      </c>
      <c r="BF43" s="2" t="str">
        <f>IF(②物品入力!AZ51="","",②物品入力!AZ51)</f>
        <v/>
      </c>
      <c r="BG43" s="2" t="str">
        <f>IF(②物品入力!BA51="","",②物品入力!BA51)</f>
        <v/>
      </c>
      <c r="BH43" s="2" t="str">
        <f>IF(②物品入力!BB51="","",②物品入力!BB51)</f>
        <v/>
      </c>
      <c r="BI43" s="2" t="str">
        <f>IF(BJ43="","",VLOOKUP(BJ43,コード!$AB$2:$AC$546,2,0))</f>
        <v/>
      </c>
      <c r="BJ43" s="2" t="str">
        <f>IF(②物品入力!BD51="","",②物品入力!BD51)</f>
        <v/>
      </c>
      <c r="BK43" s="2" t="str">
        <f>IF(②物品入力!BE51="","",②物品入力!BE51)</f>
        <v/>
      </c>
      <c r="BL43" s="2" t="str">
        <f>IF(②物品入力!BF51="","",②物品入力!BF51)</f>
        <v/>
      </c>
      <c r="BM43" s="2" t="str">
        <f>IF(BN43="","",VLOOKUP(BN43,コード!$AB$2:$AC$546,2,0))</f>
        <v/>
      </c>
      <c r="BN43" s="2" t="str">
        <f>IF(②物品入力!BH51="","",②物品入力!BH51)</f>
        <v/>
      </c>
      <c r="BO43" s="2" t="str">
        <f>IF(②物品入力!BI51="","",②物品入力!BI51)</f>
        <v/>
      </c>
      <c r="BP43" s="2" t="str">
        <f>IF(②物品入力!BJ51="","",②物品入力!BJ51)</f>
        <v/>
      </c>
      <c r="BQ43" s="2" t="str">
        <f>IF(BR43="","",VLOOKUP(BR43,コード!$AB$2:$AC$546,2,0))</f>
        <v/>
      </c>
      <c r="BR43" s="2" t="str">
        <f>IF(②物品入力!BL51="","",②物品入力!BL51)</f>
        <v/>
      </c>
      <c r="BS43" s="2" t="str">
        <f>IF(②物品入力!BM51="","",②物品入力!BM51)</f>
        <v/>
      </c>
      <c r="BT43" s="2" t="str">
        <f>IF(②物品入力!BN51="","",②物品入力!BN51)</f>
        <v/>
      </c>
      <c r="BU43" s="2" t="str">
        <f>IF(BV43="","",VLOOKUP(BV43,コード!$AB$2:$AC$546,2,0))</f>
        <v/>
      </c>
      <c r="BV43" s="2" t="str">
        <f>IF(②物品入力!BP51="","",②物品入力!BP51)</f>
        <v/>
      </c>
      <c r="BW43" s="2" t="str">
        <f>IF(②物品入力!BQ51="","",②物品入力!BQ51)</f>
        <v/>
      </c>
      <c r="BX43" s="2" t="str">
        <f>IF(②物品入力!BR51="","",②物品入力!BR51)</f>
        <v/>
      </c>
      <c r="BY43" s="2" t="str">
        <f>IF(BZ43="","",VLOOKUP(BZ43,コード!$AB$2:$AC$546,2,0))</f>
        <v/>
      </c>
      <c r="BZ43" s="2" t="str">
        <f>IF(②物品入力!BT51="","",②物品入力!BT51)</f>
        <v/>
      </c>
      <c r="CA43" s="2" t="str">
        <f>IF(②物品入力!BU51="","",②物品入力!BU51)</f>
        <v/>
      </c>
      <c r="CB43" s="2" t="str">
        <f>IF(②物品入力!BV51="","",②物品入力!BV51)</f>
        <v/>
      </c>
      <c r="CC43" s="2" t="str">
        <f>IF(CD43="","",VLOOKUP(CD43,コード!$AB$2:$AC$546,2,0))</f>
        <v/>
      </c>
      <c r="CD43" s="2" t="str">
        <f>IF(②物品入力!BX51="","",②物品入力!BX51)</f>
        <v/>
      </c>
      <c r="CE43" s="2" t="str">
        <f>IF(②物品入力!BY51="","",②物品入力!BY51)</f>
        <v/>
      </c>
      <c r="CF43" s="2" t="str">
        <f>IF(②物品入力!BZ51="","",②物品入力!BZ51)</f>
        <v/>
      </c>
      <c r="CG43" s="2" t="str">
        <f>IF(CH43="","",VLOOKUP(CH43,コード!$AB$2:$AC$546,2,0))</f>
        <v/>
      </c>
      <c r="CH43" s="2" t="str">
        <f>IF(②物品入力!CB51="","",②物品入力!CB51)</f>
        <v/>
      </c>
      <c r="CI43" s="2" t="str">
        <f>IF(②物品入力!CC51="","",②物品入力!CC51)</f>
        <v/>
      </c>
      <c r="CJ43" s="2" t="str">
        <f>IF(②物品入力!CD51="","",②物品入力!CD51)</f>
        <v/>
      </c>
      <c r="CK43" s="2" t="str">
        <f>IF(CL43="","",VLOOKUP(CL43,コード!$AB$2:$AC$546,2,0))</f>
        <v/>
      </c>
      <c r="CL43" s="2" t="str">
        <f>IF(②物品入力!CF51="","",②物品入力!CF51)</f>
        <v/>
      </c>
      <c r="CM43" s="2" t="str">
        <f>IF(②物品入力!CG51="","",②物品入力!CG51)</f>
        <v/>
      </c>
      <c r="CN43" s="2" t="str">
        <f>IF(②物品入力!CH51="","",②物品入力!CH51)</f>
        <v/>
      </c>
      <c r="CO43" s="2" t="str">
        <f>IF(②物品入力!CI51="","",②物品入力!CI51)</f>
        <v/>
      </c>
    </row>
    <row r="44" spans="1:93" x14ac:dyDescent="0.15">
      <c r="A44" s="2" t="str">
        <f t="shared" si="3"/>
        <v/>
      </c>
      <c r="B44" s="2" t="str">
        <f>IF(H44="","",②物品入力!B52)</f>
        <v/>
      </c>
      <c r="C44" s="1" t="str">
        <f>IF(②物品入力!C52="","",②物品入力!C52)</f>
        <v/>
      </c>
      <c r="D44" s="2" t="str">
        <f>IF(②物品入力!D52="","",TEXT(②物品入力!D52,"00"))</f>
        <v/>
      </c>
      <c r="E44" s="2" t="str">
        <f>IF(②物品入力!E52="","",TEXT(②物品入力!E52,"00"))</f>
        <v/>
      </c>
      <c r="F44" s="2" t="str">
        <f>IF(②物品入力!F52="","",TEXT(②物品入力!F52,"00"))</f>
        <v/>
      </c>
      <c r="G44" s="2" t="str">
        <f>IF(AND(②物品入力!F52="",②物品入力!G52=""),"",TEXT(②物品入力!G52,"00"))</f>
        <v/>
      </c>
      <c r="H44" s="2" t="str">
        <f t="shared" si="4"/>
        <v/>
      </c>
      <c r="I44" s="2" t="str">
        <f>IF(H44="","",①施設占有者入力!$B$16)</f>
        <v/>
      </c>
      <c r="J44" s="2" t="str">
        <f>IF(H44="","",①施設占有者入力!$B$20)</f>
        <v/>
      </c>
      <c r="K44" s="2" t="str">
        <f>IF(②物品入力!H52="","",②物品入力!H52)</f>
        <v/>
      </c>
      <c r="L44" s="2" t="str">
        <f>IF(H44="","",⑤基本情報!$A$1)</f>
        <v/>
      </c>
      <c r="M44" s="2" t="str">
        <f>IF(②物品入力!I52="","",VLOOKUP(②物品入力!I52,コード!$M$2:$N$3,2,0))</f>
        <v/>
      </c>
      <c r="N44" s="2" t="str">
        <f>IF(②物品入力!L52="","",②物品入力!L52)</f>
        <v/>
      </c>
      <c r="O44" s="2" t="str">
        <f>IF(②物品入力!M52="","",②物品入力!M52)</f>
        <v/>
      </c>
      <c r="P44" s="2" t="str">
        <f>IF(②物品入力!N52="","",②物品入力!N52)</f>
        <v/>
      </c>
      <c r="Q44" s="1" t="str">
        <f>IF(②物品入力!Q52="","",②物品入力!Q52)</f>
        <v/>
      </c>
      <c r="R44" s="2" t="str">
        <f>IF(②物品入力!R52="","",TEXT(②物品入力!R52,"00"))</f>
        <v/>
      </c>
      <c r="S44" s="2" t="str">
        <f>IF(②物品入力!S52="","",TEXT(②物品入力!S52,"00"))</f>
        <v/>
      </c>
      <c r="T44" s="2" t="str">
        <f>IF(②物品入力!T52="","",TEXT(②物品入力!T52,"00"))</f>
        <v/>
      </c>
      <c r="U44" s="2" t="str">
        <f>IF(AND(②物品入力!T52="",②物品入力!U52=""),"",TEXT(②物品入力!U52,"00"))</f>
        <v/>
      </c>
      <c r="V44" s="2" t="str">
        <f t="shared" si="1"/>
        <v/>
      </c>
      <c r="W44" s="2" t="str">
        <f>IF(②物品入力!J52="","",VLOOKUP(②物品入力!J52,コード!$C$2:$F$9,2,0))</f>
        <v/>
      </c>
      <c r="X44" s="2" t="str">
        <f>IF(②物品入力!K52="","",VLOOKUP(②物品入力!K52,コード!$H$2:$L$4,2,0))</f>
        <v/>
      </c>
      <c r="Y44" s="2" t="str">
        <f>IF(②物品入力!O52="","",VLOOKUP(②物品入力!O52,コード!$C$2:$F$9,2,0))</f>
        <v/>
      </c>
      <c r="Z44" s="2" t="str">
        <f>IF(②物品入力!P52="","",VLOOKUP(②物品入力!P52,コード!$H$2:$L$4,2,0))</f>
        <v/>
      </c>
      <c r="AA44" s="2" t="str">
        <f t="shared" si="5"/>
        <v/>
      </c>
      <c r="AB44" s="2" t="str">
        <f>IF($H44="","",②物品入力!V52)</f>
        <v/>
      </c>
      <c r="AC44" s="2" t="str">
        <f>IF($H44="","",②物品入力!W52)</f>
        <v/>
      </c>
      <c r="AD44" s="2" t="str">
        <f>IF($H44="","",②物品入力!X52)</f>
        <v/>
      </c>
      <c r="AE44" s="2" t="str">
        <f>IF($H44="","",②物品入力!Y52)</f>
        <v/>
      </c>
      <c r="AF44" s="2" t="str">
        <f>IF($H44="","",②物品入力!Z52)</f>
        <v/>
      </c>
      <c r="AG44" s="2" t="str">
        <f>IF($H44="","",②物品入力!AA52)</f>
        <v/>
      </c>
      <c r="AH44" s="2" t="str">
        <f>IF($H44="","",②物品入力!AB52)</f>
        <v/>
      </c>
      <c r="AI44" s="2" t="str">
        <f>IF($H44="","",②物品入力!AC52)</f>
        <v/>
      </c>
      <c r="AJ44" s="2" t="str">
        <f>IF($H44="","",②物品入力!AD52)</f>
        <v/>
      </c>
      <c r="AK44" s="2" t="str">
        <f>IF($H44="","",②物品入力!AE52)</f>
        <v/>
      </c>
      <c r="AL44" s="2" t="str">
        <f>IF($H44="","",②物品入力!AF52)</f>
        <v/>
      </c>
      <c r="AM44" s="2" t="str">
        <f>IF(②物品入力!AG52="","",ASC(②物品入力!AG52))</f>
        <v/>
      </c>
      <c r="AN44" s="2" t="str">
        <f>IF(②物品入力!AH52="","",ASC(②物品入力!AH52))</f>
        <v/>
      </c>
      <c r="AO44" s="2" t="str">
        <f>IF(②物品入力!AI52="","",ASC(②物品入力!AI52))</f>
        <v/>
      </c>
      <c r="AP44" s="2" t="str">
        <f>IF(②物品入力!AJ52="","",②物品入力!AJ52)</f>
        <v/>
      </c>
      <c r="AQ44" s="2" t="str">
        <f>IF(②物品入力!AK52="","",②物品入力!AK52)</f>
        <v/>
      </c>
      <c r="AR44" s="2" t="str">
        <f>IF(②物品入力!AL52="","",②物品入力!AL52)</f>
        <v/>
      </c>
      <c r="AS44" s="2" t="str">
        <f>IF(②物品入力!AM52="","",②物品入力!AM52)</f>
        <v/>
      </c>
      <c r="AT44" s="2" t="str">
        <f>IF(②物品入力!AN52="","",②物品入力!AN52)</f>
        <v/>
      </c>
      <c r="AU44" s="2" t="str">
        <f>IF(②物品入力!AO52="","",②物品入力!AO52)</f>
        <v/>
      </c>
      <c r="AV44" s="2" t="str">
        <f>IF(AW44="","",VLOOKUP(AW44,コード!$AB$2:$AC$546,2,0))</f>
        <v/>
      </c>
      <c r="AW44" s="2" t="str">
        <f>IF(②物品入力!AQ52="","",②物品入力!AQ52)</f>
        <v/>
      </c>
      <c r="AX44" s="2" t="str">
        <f>IF(②物品入力!AR52="","",②物品入力!AR52)</f>
        <v/>
      </c>
      <c r="AY44" s="2" t="str">
        <f>IF(②物品入力!AS52="","",②物品入力!AS52)</f>
        <v/>
      </c>
      <c r="AZ44" s="2" t="str">
        <f>IF(②物品入力!AT52="","",②物品入力!AT52)</f>
        <v/>
      </c>
      <c r="BA44" s="2" t="str">
        <f>IF(BB44="","",VLOOKUP(BB44,コード!$AB$2:$AC$546,2,0))</f>
        <v/>
      </c>
      <c r="BB44" s="2" t="str">
        <f>IF(②物品入力!AV52="","",②物品入力!AV52)</f>
        <v/>
      </c>
      <c r="BC44" s="2" t="str">
        <f>IF(②物品入力!AW52="","",②物品入力!AW52)</f>
        <v/>
      </c>
      <c r="BD44" s="2" t="str">
        <f>IF(②物品入力!AX52="","",②物品入力!AX52)</f>
        <v/>
      </c>
      <c r="BE44" s="2" t="str">
        <f>IF(BF44="","",VLOOKUP(BF44,コード!$AB$2:$AC$546,2,0))</f>
        <v/>
      </c>
      <c r="BF44" s="2" t="str">
        <f>IF(②物品入力!AZ52="","",②物品入力!AZ52)</f>
        <v/>
      </c>
      <c r="BG44" s="2" t="str">
        <f>IF(②物品入力!BA52="","",②物品入力!BA52)</f>
        <v/>
      </c>
      <c r="BH44" s="2" t="str">
        <f>IF(②物品入力!BB52="","",②物品入力!BB52)</f>
        <v/>
      </c>
      <c r="BI44" s="2" t="str">
        <f>IF(BJ44="","",VLOOKUP(BJ44,コード!$AB$2:$AC$546,2,0))</f>
        <v/>
      </c>
      <c r="BJ44" s="2" t="str">
        <f>IF(②物品入力!BD52="","",②物品入力!BD52)</f>
        <v/>
      </c>
      <c r="BK44" s="2" t="str">
        <f>IF(②物品入力!BE52="","",②物品入力!BE52)</f>
        <v/>
      </c>
      <c r="BL44" s="2" t="str">
        <f>IF(②物品入力!BF52="","",②物品入力!BF52)</f>
        <v/>
      </c>
      <c r="BM44" s="2" t="str">
        <f>IF(BN44="","",VLOOKUP(BN44,コード!$AB$2:$AC$546,2,0))</f>
        <v/>
      </c>
      <c r="BN44" s="2" t="str">
        <f>IF(②物品入力!BH52="","",②物品入力!BH52)</f>
        <v/>
      </c>
      <c r="BO44" s="2" t="str">
        <f>IF(②物品入力!BI52="","",②物品入力!BI52)</f>
        <v/>
      </c>
      <c r="BP44" s="2" t="str">
        <f>IF(②物品入力!BJ52="","",②物品入力!BJ52)</f>
        <v/>
      </c>
      <c r="BQ44" s="2" t="str">
        <f>IF(BR44="","",VLOOKUP(BR44,コード!$AB$2:$AC$546,2,0))</f>
        <v/>
      </c>
      <c r="BR44" s="2" t="str">
        <f>IF(②物品入力!BL52="","",②物品入力!BL52)</f>
        <v/>
      </c>
      <c r="BS44" s="2" t="str">
        <f>IF(②物品入力!BM52="","",②物品入力!BM52)</f>
        <v/>
      </c>
      <c r="BT44" s="2" t="str">
        <f>IF(②物品入力!BN52="","",②物品入力!BN52)</f>
        <v/>
      </c>
      <c r="BU44" s="2" t="str">
        <f>IF(BV44="","",VLOOKUP(BV44,コード!$AB$2:$AC$546,2,0))</f>
        <v/>
      </c>
      <c r="BV44" s="2" t="str">
        <f>IF(②物品入力!BP52="","",②物品入力!BP52)</f>
        <v/>
      </c>
      <c r="BW44" s="2" t="str">
        <f>IF(②物品入力!BQ52="","",②物品入力!BQ52)</f>
        <v/>
      </c>
      <c r="BX44" s="2" t="str">
        <f>IF(②物品入力!BR52="","",②物品入力!BR52)</f>
        <v/>
      </c>
      <c r="BY44" s="2" t="str">
        <f>IF(BZ44="","",VLOOKUP(BZ44,コード!$AB$2:$AC$546,2,0))</f>
        <v/>
      </c>
      <c r="BZ44" s="2" t="str">
        <f>IF(②物品入力!BT52="","",②物品入力!BT52)</f>
        <v/>
      </c>
      <c r="CA44" s="2" t="str">
        <f>IF(②物品入力!BU52="","",②物品入力!BU52)</f>
        <v/>
      </c>
      <c r="CB44" s="2" t="str">
        <f>IF(②物品入力!BV52="","",②物品入力!BV52)</f>
        <v/>
      </c>
      <c r="CC44" s="2" t="str">
        <f>IF(CD44="","",VLOOKUP(CD44,コード!$AB$2:$AC$546,2,0))</f>
        <v/>
      </c>
      <c r="CD44" s="2" t="str">
        <f>IF(②物品入力!BX52="","",②物品入力!BX52)</f>
        <v/>
      </c>
      <c r="CE44" s="2" t="str">
        <f>IF(②物品入力!BY52="","",②物品入力!BY52)</f>
        <v/>
      </c>
      <c r="CF44" s="2" t="str">
        <f>IF(②物品入力!BZ52="","",②物品入力!BZ52)</f>
        <v/>
      </c>
      <c r="CG44" s="2" t="str">
        <f>IF(CH44="","",VLOOKUP(CH44,コード!$AB$2:$AC$546,2,0))</f>
        <v/>
      </c>
      <c r="CH44" s="2" t="str">
        <f>IF(②物品入力!CB52="","",②物品入力!CB52)</f>
        <v/>
      </c>
      <c r="CI44" s="2" t="str">
        <f>IF(②物品入力!CC52="","",②物品入力!CC52)</f>
        <v/>
      </c>
      <c r="CJ44" s="2" t="str">
        <f>IF(②物品入力!CD52="","",②物品入力!CD52)</f>
        <v/>
      </c>
      <c r="CK44" s="2" t="str">
        <f>IF(CL44="","",VLOOKUP(CL44,コード!$AB$2:$AC$546,2,0))</f>
        <v/>
      </c>
      <c r="CL44" s="2" t="str">
        <f>IF(②物品入力!CF52="","",②物品入力!CF52)</f>
        <v/>
      </c>
      <c r="CM44" s="2" t="str">
        <f>IF(②物品入力!CG52="","",②物品入力!CG52)</f>
        <v/>
      </c>
      <c r="CN44" s="2" t="str">
        <f>IF(②物品入力!CH52="","",②物品入力!CH52)</f>
        <v/>
      </c>
      <c r="CO44" s="2" t="str">
        <f>IF(②物品入力!CI52="","",②物品入力!CI52)</f>
        <v/>
      </c>
    </row>
    <row r="45" spans="1:93" x14ac:dyDescent="0.15">
      <c r="A45" s="2" t="str">
        <f t="shared" si="3"/>
        <v/>
      </c>
      <c r="B45" s="2" t="str">
        <f>IF(H45="","",②物品入力!B53)</f>
        <v/>
      </c>
      <c r="C45" s="1" t="str">
        <f>IF(②物品入力!C53="","",②物品入力!C53)</f>
        <v/>
      </c>
      <c r="D45" s="2" t="str">
        <f>IF(②物品入力!D53="","",TEXT(②物品入力!D53,"00"))</f>
        <v/>
      </c>
      <c r="E45" s="2" t="str">
        <f>IF(②物品入力!E53="","",TEXT(②物品入力!E53,"00"))</f>
        <v/>
      </c>
      <c r="F45" s="2" t="str">
        <f>IF(②物品入力!F53="","",TEXT(②物品入力!F53,"00"))</f>
        <v/>
      </c>
      <c r="G45" s="2" t="str">
        <f>IF(AND(②物品入力!F53="",②物品入力!G53=""),"",TEXT(②物品入力!G53,"00"))</f>
        <v/>
      </c>
      <c r="H45" s="2" t="str">
        <f t="shared" si="4"/>
        <v/>
      </c>
      <c r="I45" s="2" t="str">
        <f>IF(H45="","",①施設占有者入力!$B$16)</f>
        <v/>
      </c>
      <c r="J45" s="2" t="str">
        <f>IF(H45="","",①施設占有者入力!$B$20)</f>
        <v/>
      </c>
      <c r="K45" s="2" t="str">
        <f>IF(②物品入力!H53="","",②物品入力!H53)</f>
        <v/>
      </c>
      <c r="L45" s="2" t="str">
        <f>IF(H45="","",⑤基本情報!$A$1)</f>
        <v/>
      </c>
      <c r="M45" s="2" t="str">
        <f>IF(②物品入力!I53="","",VLOOKUP(②物品入力!I53,コード!$M$2:$N$3,2,0))</f>
        <v/>
      </c>
      <c r="N45" s="2" t="str">
        <f>IF(②物品入力!L53="","",②物品入力!L53)</f>
        <v/>
      </c>
      <c r="O45" s="2" t="str">
        <f>IF(②物品入力!M53="","",②物品入力!M53)</f>
        <v/>
      </c>
      <c r="P45" s="2" t="str">
        <f>IF(②物品入力!N53="","",②物品入力!N53)</f>
        <v/>
      </c>
      <c r="Q45" s="1" t="str">
        <f>IF(②物品入力!Q53="","",②物品入力!Q53)</f>
        <v/>
      </c>
      <c r="R45" s="2" t="str">
        <f>IF(②物品入力!R53="","",TEXT(②物品入力!R53,"00"))</f>
        <v/>
      </c>
      <c r="S45" s="2" t="str">
        <f>IF(②物品入力!S53="","",TEXT(②物品入力!S53,"00"))</f>
        <v/>
      </c>
      <c r="T45" s="2" t="str">
        <f>IF(②物品入力!T53="","",TEXT(②物品入力!T53,"00"))</f>
        <v/>
      </c>
      <c r="U45" s="2" t="str">
        <f>IF(AND(②物品入力!T53="",②物品入力!U53=""),"",TEXT(②物品入力!U53,"00"))</f>
        <v/>
      </c>
      <c r="V45" s="2" t="str">
        <f t="shared" si="1"/>
        <v/>
      </c>
      <c r="W45" s="2" t="str">
        <f>IF(②物品入力!J53="","",VLOOKUP(②物品入力!J53,コード!$C$2:$F$9,2,0))</f>
        <v/>
      </c>
      <c r="X45" s="2" t="str">
        <f>IF(②物品入力!K53="","",VLOOKUP(②物品入力!K53,コード!$H$2:$L$4,2,0))</f>
        <v/>
      </c>
      <c r="Y45" s="2" t="str">
        <f>IF(②物品入力!O53="","",VLOOKUP(②物品入力!O53,コード!$C$2:$F$9,2,0))</f>
        <v/>
      </c>
      <c r="Z45" s="2" t="str">
        <f>IF(②物品入力!P53="","",VLOOKUP(②物品入力!P53,コード!$H$2:$L$4,2,0))</f>
        <v/>
      </c>
      <c r="AA45" s="2" t="str">
        <f t="shared" si="5"/>
        <v/>
      </c>
      <c r="AB45" s="2" t="str">
        <f>IF($H45="","",②物品入力!V53)</f>
        <v/>
      </c>
      <c r="AC45" s="2" t="str">
        <f>IF($H45="","",②物品入力!W53)</f>
        <v/>
      </c>
      <c r="AD45" s="2" t="str">
        <f>IF($H45="","",②物品入力!X53)</f>
        <v/>
      </c>
      <c r="AE45" s="2" t="str">
        <f>IF($H45="","",②物品入力!Y53)</f>
        <v/>
      </c>
      <c r="AF45" s="2" t="str">
        <f>IF($H45="","",②物品入力!Z53)</f>
        <v/>
      </c>
      <c r="AG45" s="2" t="str">
        <f>IF($H45="","",②物品入力!AA53)</f>
        <v/>
      </c>
      <c r="AH45" s="2" t="str">
        <f>IF($H45="","",②物品入力!AB53)</f>
        <v/>
      </c>
      <c r="AI45" s="2" t="str">
        <f>IF($H45="","",②物品入力!AC53)</f>
        <v/>
      </c>
      <c r="AJ45" s="2" t="str">
        <f>IF($H45="","",②物品入力!AD53)</f>
        <v/>
      </c>
      <c r="AK45" s="2" t="str">
        <f>IF($H45="","",②物品入力!AE53)</f>
        <v/>
      </c>
      <c r="AL45" s="2" t="str">
        <f>IF($H45="","",②物品入力!AF53)</f>
        <v/>
      </c>
      <c r="AM45" s="2" t="str">
        <f>IF(②物品入力!AG53="","",ASC(②物品入力!AG53))</f>
        <v/>
      </c>
      <c r="AN45" s="2" t="str">
        <f>IF(②物品入力!AH53="","",ASC(②物品入力!AH53))</f>
        <v/>
      </c>
      <c r="AO45" s="2" t="str">
        <f>IF(②物品入力!AI53="","",ASC(②物品入力!AI53))</f>
        <v/>
      </c>
      <c r="AP45" s="2" t="str">
        <f>IF(②物品入力!AJ53="","",②物品入力!AJ53)</f>
        <v/>
      </c>
      <c r="AQ45" s="2" t="str">
        <f>IF(②物品入力!AK53="","",②物品入力!AK53)</f>
        <v/>
      </c>
      <c r="AR45" s="2" t="str">
        <f>IF(②物品入力!AL53="","",②物品入力!AL53)</f>
        <v/>
      </c>
      <c r="AS45" s="2" t="str">
        <f>IF(②物品入力!AM53="","",②物品入力!AM53)</f>
        <v/>
      </c>
      <c r="AT45" s="2" t="str">
        <f>IF(②物品入力!AN53="","",②物品入力!AN53)</f>
        <v/>
      </c>
      <c r="AU45" s="2" t="str">
        <f>IF(②物品入力!AO53="","",②物品入力!AO53)</f>
        <v/>
      </c>
      <c r="AV45" s="2" t="str">
        <f>IF(AW45="","",VLOOKUP(AW45,コード!$AB$2:$AC$546,2,0))</f>
        <v/>
      </c>
      <c r="AW45" s="2" t="str">
        <f>IF(②物品入力!AQ53="","",②物品入力!AQ53)</f>
        <v/>
      </c>
      <c r="AX45" s="2" t="str">
        <f>IF(②物品入力!AR53="","",②物品入力!AR53)</f>
        <v/>
      </c>
      <c r="AY45" s="2" t="str">
        <f>IF(②物品入力!AS53="","",②物品入力!AS53)</f>
        <v/>
      </c>
      <c r="AZ45" s="2" t="str">
        <f>IF(②物品入力!AT53="","",②物品入力!AT53)</f>
        <v/>
      </c>
      <c r="BA45" s="2" t="str">
        <f>IF(BB45="","",VLOOKUP(BB45,コード!$AB$2:$AC$546,2,0))</f>
        <v/>
      </c>
      <c r="BB45" s="2" t="str">
        <f>IF(②物品入力!AV53="","",②物品入力!AV53)</f>
        <v/>
      </c>
      <c r="BC45" s="2" t="str">
        <f>IF(②物品入力!AW53="","",②物品入力!AW53)</f>
        <v/>
      </c>
      <c r="BD45" s="2" t="str">
        <f>IF(②物品入力!AX53="","",②物品入力!AX53)</f>
        <v/>
      </c>
      <c r="BE45" s="2" t="str">
        <f>IF(BF45="","",VLOOKUP(BF45,コード!$AB$2:$AC$546,2,0))</f>
        <v/>
      </c>
      <c r="BF45" s="2" t="str">
        <f>IF(②物品入力!AZ53="","",②物品入力!AZ53)</f>
        <v/>
      </c>
      <c r="BG45" s="2" t="str">
        <f>IF(②物品入力!BA53="","",②物品入力!BA53)</f>
        <v/>
      </c>
      <c r="BH45" s="2" t="str">
        <f>IF(②物品入力!BB53="","",②物品入力!BB53)</f>
        <v/>
      </c>
      <c r="BI45" s="2" t="str">
        <f>IF(BJ45="","",VLOOKUP(BJ45,コード!$AB$2:$AC$546,2,0))</f>
        <v/>
      </c>
      <c r="BJ45" s="2" t="str">
        <f>IF(②物品入力!BD53="","",②物品入力!BD53)</f>
        <v/>
      </c>
      <c r="BK45" s="2" t="str">
        <f>IF(②物品入力!BE53="","",②物品入力!BE53)</f>
        <v/>
      </c>
      <c r="BL45" s="2" t="str">
        <f>IF(②物品入力!BF53="","",②物品入力!BF53)</f>
        <v/>
      </c>
      <c r="BM45" s="2" t="str">
        <f>IF(BN45="","",VLOOKUP(BN45,コード!$AB$2:$AC$546,2,0))</f>
        <v/>
      </c>
      <c r="BN45" s="2" t="str">
        <f>IF(②物品入力!BH53="","",②物品入力!BH53)</f>
        <v/>
      </c>
      <c r="BO45" s="2" t="str">
        <f>IF(②物品入力!BI53="","",②物品入力!BI53)</f>
        <v/>
      </c>
      <c r="BP45" s="2" t="str">
        <f>IF(②物品入力!BJ53="","",②物品入力!BJ53)</f>
        <v/>
      </c>
      <c r="BQ45" s="2" t="str">
        <f>IF(BR45="","",VLOOKUP(BR45,コード!$AB$2:$AC$546,2,0))</f>
        <v/>
      </c>
      <c r="BR45" s="2" t="str">
        <f>IF(②物品入力!BL53="","",②物品入力!BL53)</f>
        <v/>
      </c>
      <c r="BS45" s="2" t="str">
        <f>IF(②物品入力!BM53="","",②物品入力!BM53)</f>
        <v/>
      </c>
      <c r="BT45" s="2" t="str">
        <f>IF(②物品入力!BN53="","",②物品入力!BN53)</f>
        <v/>
      </c>
      <c r="BU45" s="2" t="str">
        <f>IF(BV45="","",VLOOKUP(BV45,コード!$AB$2:$AC$546,2,0))</f>
        <v/>
      </c>
      <c r="BV45" s="2" t="str">
        <f>IF(②物品入力!BP53="","",②物品入力!BP53)</f>
        <v/>
      </c>
      <c r="BW45" s="2" t="str">
        <f>IF(②物品入力!BQ53="","",②物品入力!BQ53)</f>
        <v/>
      </c>
      <c r="BX45" s="2" t="str">
        <f>IF(②物品入力!BR53="","",②物品入力!BR53)</f>
        <v/>
      </c>
      <c r="BY45" s="2" t="str">
        <f>IF(BZ45="","",VLOOKUP(BZ45,コード!$AB$2:$AC$546,2,0))</f>
        <v/>
      </c>
      <c r="BZ45" s="2" t="str">
        <f>IF(②物品入力!BT53="","",②物品入力!BT53)</f>
        <v/>
      </c>
      <c r="CA45" s="2" t="str">
        <f>IF(②物品入力!BU53="","",②物品入力!BU53)</f>
        <v/>
      </c>
      <c r="CB45" s="2" t="str">
        <f>IF(②物品入力!BV53="","",②物品入力!BV53)</f>
        <v/>
      </c>
      <c r="CC45" s="2" t="str">
        <f>IF(CD45="","",VLOOKUP(CD45,コード!$AB$2:$AC$546,2,0))</f>
        <v/>
      </c>
      <c r="CD45" s="2" t="str">
        <f>IF(②物品入力!BX53="","",②物品入力!BX53)</f>
        <v/>
      </c>
      <c r="CE45" s="2" t="str">
        <f>IF(②物品入力!BY53="","",②物品入力!BY53)</f>
        <v/>
      </c>
      <c r="CF45" s="2" t="str">
        <f>IF(②物品入力!BZ53="","",②物品入力!BZ53)</f>
        <v/>
      </c>
      <c r="CG45" s="2" t="str">
        <f>IF(CH45="","",VLOOKUP(CH45,コード!$AB$2:$AC$546,2,0))</f>
        <v/>
      </c>
      <c r="CH45" s="2" t="str">
        <f>IF(②物品入力!CB53="","",②物品入力!CB53)</f>
        <v/>
      </c>
      <c r="CI45" s="2" t="str">
        <f>IF(②物品入力!CC53="","",②物品入力!CC53)</f>
        <v/>
      </c>
      <c r="CJ45" s="2" t="str">
        <f>IF(②物品入力!CD53="","",②物品入力!CD53)</f>
        <v/>
      </c>
      <c r="CK45" s="2" t="str">
        <f>IF(CL45="","",VLOOKUP(CL45,コード!$AB$2:$AC$546,2,0))</f>
        <v/>
      </c>
      <c r="CL45" s="2" t="str">
        <f>IF(②物品入力!CF53="","",②物品入力!CF53)</f>
        <v/>
      </c>
      <c r="CM45" s="2" t="str">
        <f>IF(②物品入力!CG53="","",②物品入力!CG53)</f>
        <v/>
      </c>
      <c r="CN45" s="2" t="str">
        <f>IF(②物品入力!CH53="","",②物品入力!CH53)</f>
        <v/>
      </c>
      <c r="CO45" s="2" t="str">
        <f>IF(②物品入力!CI53="","",②物品入力!CI53)</f>
        <v/>
      </c>
    </row>
    <row r="46" spans="1:93" x14ac:dyDescent="0.15">
      <c r="A46" s="2" t="str">
        <f t="shared" si="3"/>
        <v/>
      </c>
      <c r="B46" s="2" t="str">
        <f>IF(H46="","",②物品入力!B54)</f>
        <v/>
      </c>
      <c r="C46" s="1" t="str">
        <f>IF(②物品入力!C54="","",②物品入力!C54)</f>
        <v/>
      </c>
      <c r="D46" s="2" t="str">
        <f>IF(②物品入力!D54="","",TEXT(②物品入力!D54,"00"))</f>
        <v/>
      </c>
      <c r="E46" s="2" t="str">
        <f>IF(②物品入力!E54="","",TEXT(②物品入力!E54,"00"))</f>
        <v/>
      </c>
      <c r="F46" s="2" t="str">
        <f>IF(②物品入力!F54="","",TEXT(②物品入力!F54,"00"))</f>
        <v/>
      </c>
      <c r="G46" s="2" t="str">
        <f>IF(AND(②物品入力!F54="",②物品入力!G54=""),"",TEXT(②物品入力!G54,"00"))</f>
        <v/>
      </c>
      <c r="H46" s="2" t="str">
        <f t="shared" si="4"/>
        <v/>
      </c>
      <c r="I46" s="2" t="str">
        <f>IF(H46="","",①施設占有者入力!$B$16)</f>
        <v/>
      </c>
      <c r="J46" s="2" t="str">
        <f>IF(H46="","",①施設占有者入力!$B$20)</f>
        <v/>
      </c>
      <c r="K46" s="2" t="str">
        <f>IF(②物品入力!H54="","",②物品入力!H54)</f>
        <v/>
      </c>
      <c r="L46" s="2" t="str">
        <f>IF(H46="","",⑤基本情報!$A$1)</f>
        <v/>
      </c>
      <c r="M46" s="2" t="str">
        <f>IF(②物品入力!I54="","",VLOOKUP(②物品入力!I54,コード!$M$2:$N$3,2,0))</f>
        <v/>
      </c>
      <c r="N46" s="2" t="str">
        <f>IF(②物品入力!L54="","",②物品入力!L54)</f>
        <v/>
      </c>
      <c r="O46" s="2" t="str">
        <f>IF(②物品入力!M54="","",②物品入力!M54)</f>
        <v/>
      </c>
      <c r="P46" s="2" t="str">
        <f>IF(②物品入力!N54="","",②物品入力!N54)</f>
        <v/>
      </c>
      <c r="Q46" s="1" t="str">
        <f>IF(②物品入力!Q54="","",②物品入力!Q54)</f>
        <v/>
      </c>
      <c r="R46" s="2" t="str">
        <f>IF(②物品入力!R54="","",TEXT(②物品入力!R54,"00"))</f>
        <v/>
      </c>
      <c r="S46" s="2" t="str">
        <f>IF(②物品入力!S54="","",TEXT(②物品入力!S54,"00"))</f>
        <v/>
      </c>
      <c r="T46" s="2" t="str">
        <f>IF(②物品入力!T54="","",TEXT(②物品入力!T54,"00"))</f>
        <v/>
      </c>
      <c r="U46" s="2" t="str">
        <f>IF(AND(②物品入力!T54="",②物品入力!U54=""),"",TEXT(②物品入力!U54,"00"))</f>
        <v/>
      </c>
      <c r="V46" s="2" t="str">
        <f t="shared" si="1"/>
        <v/>
      </c>
      <c r="W46" s="2" t="str">
        <f>IF(②物品入力!J54="","",VLOOKUP(②物品入力!J54,コード!$C$2:$F$9,2,0))</f>
        <v/>
      </c>
      <c r="X46" s="2" t="str">
        <f>IF(②物品入力!K54="","",VLOOKUP(②物品入力!K54,コード!$H$2:$L$4,2,0))</f>
        <v/>
      </c>
      <c r="Y46" s="2" t="str">
        <f>IF(②物品入力!O54="","",VLOOKUP(②物品入力!O54,コード!$C$2:$F$9,2,0))</f>
        <v/>
      </c>
      <c r="Z46" s="2" t="str">
        <f>IF(②物品入力!P54="","",VLOOKUP(②物品入力!P54,コード!$H$2:$L$4,2,0))</f>
        <v/>
      </c>
      <c r="AA46" s="2" t="str">
        <f t="shared" si="5"/>
        <v/>
      </c>
      <c r="AB46" s="2" t="str">
        <f>IF($H46="","",②物品入力!V54)</f>
        <v/>
      </c>
      <c r="AC46" s="2" t="str">
        <f>IF($H46="","",②物品入力!W54)</f>
        <v/>
      </c>
      <c r="AD46" s="2" t="str">
        <f>IF($H46="","",②物品入力!X54)</f>
        <v/>
      </c>
      <c r="AE46" s="2" t="str">
        <f>IF($H46="","",②物品入力!Y54)</f>
        <v/>
      </c>
      <c r="AF46" s="2" t="str">
        <f>IF($H46="","",②物品入力!Z54)</f>
        <v/>
      </c>
      <c r="AG46" s="2" t="str">
        <f>IF($H46="","",②物品入力!AA54)</f>
        <v/>
      </c>
      <c r="AH46" s="2" t="str">
        <f>IF($H46="","",②物品入力!AB54)</f>
        <v/>
      </c>
      <c r="AI46" s="2" t="str">
        <f>IF($H46="","",②物品入力!AC54)</f>
        <v/>
      </c>
      <c r="AJ46" s="2" t="str">
        <f>IF($H46="","",②物品入力!AD54)</f>
        <v/>
      </c>
      <c r="AK46" s="2" t="str">
        <f>IF($H46="","",②物品入力!AE54)</f>
        <v/>
      </c>
      <c r="AL46" s="2" t="str">
        <f>IF($H46="","",②物品入力!AF54)</f>
        <v/>
      </c>
      <c r="AM46" s="2" t="str">
        <f>IF(②物品入力!AG54="","",ASC(②物品入力!AG54))</f>
        <v/>
      </c>
      <c r="AN46" s="2" t="str">
        <f>IF(②物品入力!AH54="","",ASC(②物品入力!AH54))</f>
        <v/>
      </c>
      <c r="AO46" s="2" t="str">
        <f>IF(②物品入力!AI54="","",ASC(②物品入力!AI54))</f>
        <v/>
      </c>
      <c r="AP46" s="2" t="str">
        <f>IF(②物品入力!AJ54="","",②物品入力!AJ54)</f>
        <v/>
      </c>
      <c r="AQ46" s="2" t="str">
        <f>IF(②物品入力!AK54="","",②物品入力!AK54)</f>
        <v/>
      </c>
      <c r="AR46" s="2" t="str">
        <f>IF(②物品入力!AL54="","",②物品入力!AL54)</f>
        <v/>
      </c>
      <c r="AS46" s="2" t="str">
        <f>IF(②物品入力!AM54="","",②物品入力!AM54)</f>
        <v/>
      </c>
      <c r="AT46" s="2" t="str">
        <f>IF(②物品入力!AN54="","",②物品入力!AN54)</f>
        <v/>
      </c>
      <c r="AU46" s="2" t="str">
        <f>IF(②物品入力!AO54="","",②物品入力!AO54)</f>
        <v/>
      </c>
      <c r="AV46" s="2" t="str">
        <f>IF(AW46="","",VLOOKUP(AW46,コード!$AB$2:$AC$546,2,0))</f>
        <v/>
      </c>
      <c r="AW46" s="2" t="str">
        <f>IF(②物品入力!AQ54="","",②物品入力!AQ54)</f>
        <v/>
      </c>
      <c r="AX46" s="2" t="str">
        <f>IF(②物品入力!AR54="","",②物品入力!AR54)</f>
        <v/>
      </c>
      <c r="AY46" s="2" t="str">
        <f>IF(②物品入力!AS54="","",②物品入力!AS54)</f>
        <v/>
      </c>
      <c r="AZ46" s="2" t="str">
        <f>IF(②物品入力!AT54="","",②物品入力!AT54)</f>
        <v/>
      </c>
      <c r="BA46" s="2" t="str">
        <f>IF(BB46="","",VLOOKUP(BB46,コード!$AB$2:$AC$546,2,0))</f>
        <v/>
      </c>
      <c r="BB46" s="2" t="str">
        <f>IF(②物品入力!AV54="","",②物品入力!AV54)</f>
        <v/>
      </c>
      <c r="BC46" s="2" t="str">
        <f>IF(②物品入力!AW54="","",②物品入力!AW54)</f>
        <v/>
      </c>
      <c r="BD46" s="2" t="str">
        <f>IF(②物品入力!AX54="","",②物品入力!AX54)</f>
        <v/>
      </c>
      <c r="BE46" s="2" t="str">
        <f>IF(BF46="","",VLOOKUP(BF46,コード!$AB$2:$AC$546,2,0))</f>
        <v/>
      </c>
      <c r="BF46" s="2" t="str">
        <f>IF(②物品入力!AZ54="","",②物品入力!AZ54)</f>
        <v/>
      </c>
      <c r="BG46" s="2" t="str">
        <f>IF(②物品入力!BA54="","",②物品入力!BA54)</f>
        <v/>
      </c>
      <c r="BH46" s="2" t="str">
        <f>IF(②物品入力!BB54="","",②物品入力!BB54)</f>
        <v/>
      </c>
      <c r="BI46" s="2" t="str">
        <f>IF(BJ46="","",VLOOKUP(BJ46,コード!$AB$2:$AC$546,2,0))</f>
        <v/>
      </c>
      <c r="BJ46" s="2" t="str">
        <f>IF(②物品入力!BD54="","",②物品入力!BD54)</f>
        <v/>
      </c>
      <c r="BK46" s="2" t="str">
        <f>IF(②物品入力!BE54="","",②物品入力!BE54)</f>
        <v/>
      </c>
      <c r="BL46" s="2" t="str">
        <f>IF(②物品入力!BF54="","",②物品入力!BF54)</f>
        <v/>
      </c>
      <c r="BM46" s="2" t="str">
        <f>IF(BN46="","",VLOOKUP(BN46,コード!$AB$2:$AC$546,2,0))</f>
        <v/>
      </c>
      <c r="BN46" s="2" t="str">
        <f>IF(②物品入力!BH54="","",②物品入力!BH54)</f>
        <v/>
      </c>
      <c r="BO46" s="2" t="str">
        <f>IF(②物品入力!BI54="","",②物品入力!BI54)</f>
        <v/>
      </c>
      <c r="BP46" s="2" t="str">
        <f>IF(②物品入力!BJ54="","",②物品入力!BJ54)</f>
        <v/>
      </c>
      <c r="BQ46" s="2" t="str">
        <f>IF(BR46="","",VLOOKUP(BR46,コード!$AB$2:$AC$546,2,0))</f>
        <v/>
      </c>
      <c r="BR46" s="2" t="str">
        <f>IF(②物品入力!BL54="","",②物品入力!BL54)</f>
        <v/>
      </c>
      <c r="BS46" s="2" t="str">
        <f>IF(②物品入力!BM54="","",②物品入力!BM54)</f>
        <v/>
      </c>
      <c r="BT46" s="2" t="str">
        <f>IF(②物品入力!BN54="","",②物品入力!BN54)</f>
        <v/>
      </c>
      <c r="BU46" s="2" t="str">
        <f>IF(BV46="","",VLOOKUP(BV46,コード!$AB$2:$AC$546,2,0))</f>
        <v/>
      </c>
      <c r="BV46" s="2" t="str">
        <f>IF(②物品入力!BP54="","",②物品入力!BP54)</f>
        <v/>
      </c>
      <c r="BW46" s="2" t="str">
        <f>IF(②物品入力!BQ54="","",②物品入力!BQ54)</f>
        <v/>
      </c>
      <c r="BX46" s="2" t="str">
        <f>IF(②物品入力!BR54="","",②物品入力!BR54)</f>
        <v/>
      </c>
      <c r="BY46" s="2" t="str">
        <f>IF(BZ46="","",VLOOKUP(BZ46,コード!$AB$2:$AC$546,2,0))</f>
        <v/>
      </c>
      <c r="BZ46" s="2" t="str">
        <f>IF(②物品入力!BT54="","",②物品入力!BT54)</f>
        <v/>
      </c>
      <c r="CA46" s="2" t="str">
        <f>IF(②物品入力!BU54="","",②物品入力!BU54)</f>
        <v/>
      </c>
      <c r="CB46" s="2" t="str">
        <f>IF(②物品入力!BV54="","",②物品入力!BV54)</f>
        <v/>
      </c>
      <c r="CC46" s="2" t="str">
        <f>IF(CD46="","",VLOOKUP(CD46,コード!$AB$2:$AC$546,2,0))</f>
        <v/>
      </c>
      <c r="CD46" s="2" t="str">
        <f>IF(②物品入力!BX54="","",②物品入力!BX54)</f>
        <v/>
      </c>
      <c r="CE46" s="2" t="str">
        <f>IF(②物品入力!BY54="","",②物品入力!BY54)</f>
        <v/>
      </c>
      <c r="CF46" s="2" t="str">
        <f>IF(②物品入力!BZ54="","",②物品入力!BZ54)</f>
        <v/>
      </c>
      <c r="CG46" s="2" t="str">
        <f>IF(CH46="","",VLOOKUP(CH46,コード!$AB$2:$AC$546,2,0))</f>
        <v/>
      </c>
      <c r="CH46" s="2" t="str">
        <f>IF(②物品入力!CB54="","",②物品入力!CB54)</f>
        <v/>
      </c>
      <c r="CI46" s="2" t="str">
        <f>IF(②物品入力!CC54="","",②物品入力!CC54)</f>
        <v/>
      </c>
      <c r="CJ46" s="2" t="str">
        <f>IF(②物品入力!CD54="","",②物品入力!CD54)</f>
        <v/>
      </c>
      <c r="CK46" s="2" t="str">
        <f>IF(CL46="","",VLOOKUP(CL46,コード!$AB$2:$AC$546,2,0))</f>
        <v/>
      </c>
      <c r="CL46" s="2" t="str">
        <f>IF(②物品入力!CF54="","",②物品入力!CF54)</f>
        <v/>
      </c>
      <c r="CM46" s="2" t="str">
        <f>IF(②物品入力!CG54="","",②物品入力!CG54)</f>
        <v/>
      </c>
      <c r="CN46" s="2" t="str">
        <f>IF(②物品入力!CH54="","",②物品入力!CH54)</f>
        <v/>
      </c>
      <c r="CO46" s="2" t="str">
        <f>IF(②物品入力!CI54="","",②物品入力!CI54)</f>
        <v/>
      </c>
    </row>
    <row r="47" spans="1:93" x14ac:dyDescent="0.15">
      <c r="A47" s="2" t="str">
        <f t="shared" si="3"/>
        <v/>
      </c>
      <c r="B47" s="2" t="str">
        <f>IF(H47="","",②物品入力!B55)</f>
        <v/>
      </c>
      <c r="C47" s="1" t="str">
        <f>IF(②物品入力!C55="","",②物品入力!C55)</f>
        <v/>
      </c>
      <c r="D47" s="2" t="str">
        <f>IF(②物品入力!D55="","",TEXT(②物品入力!D55,"00"))</f>
        <v/>
      </c>
      <c r="E47" s="2" t="str">
        <f>IF(②物品入力!E55="","",TEXT(②物品入力!E55,"00"))</f>
        <v/>
      </c>
      <c r="F47" s="2" t="str">
        <f>IF(②物品入力!F55="","",TEXT(②物品入力!F55,"00"))</f>
        <v/>
      </c>
      <c r="G47" s="2" t="str">
        <f>IF(AND(②物品入力!F55="",②物品入力!G55=""),"",TEXT(②物品入力!G55,"00"))</f>
        <v/>
      </c>
      <c r="H47" s="2" t="str">
        <f t="shared" si="4"/>
        <v/>
      </c>
      <c r="I47" s="2" t="str">
        <f>IF(H47="","",①施設占有者入力!$B$16)</f>
        <v/>
      </c>
      <c r="J47" s="2" t="str">
        <f>IF(H47="","",①施設占有者入力!$B$20)</f>
        <v/>
      </c>
      <c r="K47" s="2" t="str">
        <f>IF(②物品入力!H55="","",②物品入力!H55)</f>
        <v/>
      </c>
      <c r="L47" s="2" t="str">
        <f>IF(H47="","",⑤基本情報!$A$1)</f>
        <v/>
      </c>
      <c r="M47" s="2" t="str">
        <f>IF(②物品入力!I55="","",VLOOKUP(②物品入力!I55,コード!$M$2:$N$3,2,0))</f>
        <v/>
      </c>
      <c r="N47" s="2" t="str">
        <f>IF(②物品入力!L55="","",②物品入力!L55)</f>
        <v/>
      </c>
      <c r="O47" s="2" t="str">
        <f>IF(②物品入力!M55="","",②物品入力!M55)</f>
        <v/>
      </c>
      <c r="P47" s="2" t="str">
        <f>IF(②物品入力!N55="","",②物品入力!N55)</f>
        <v/>
      </c>
      <c r="Q47" s="1" t="str">
        <f>IF(②物品入力!Q55="","",②物品入力!Q55)</f>
        <v/>
      </c>
      <c r="R47" s="2" t="str">
        <f>IF(②物品入力!R55="","",TEXT(②物品入力!R55,"00"))</f>
        <v/>
      </c>
      <c r="S47" s="2" t="str">
        <f>IF(②物品入力!S55="","",TEXT(②物品入力!S55,"00"))</f>
        <v/>
      </c>
      <c r="T47" s="2" t="str">
        <f>IF(②物品入力!T55="","",TEXT(②物品入力!T55,"00"))</f>
        <v/>
      </c>
      <c r="U47" s="2" t="str">
        <f>IF(AND(②物品入力!T55="",②物品入力!U55=""),"",TEXT(②物品入力!U55,"00"))</f>
        <v/>
      </c>
      <c r="V47" s="2" t="str">
        <f t="shared" si="1"/>
        <v/>
      </c>
      <c r="W47" s="2" t="str">
        <f>IF(②物品入力!J55="","",VLOOKUP(②物品入力!J55,コード!$C$2:$F$9,2,0))</f>
        <v/>
      </c>
      <c r="X47" s="2" t="str">
        <f>IF(②物品入力!K55="","",VLOOKUP(②物品入力!K55,コード!$H$2:$L$4,2,0))</f>
        <v/>
      </c>
      <c r="Y47" s="2" t="str">
        <f>IF(②物品入力!O55="","",VLOOKUP(②物品入力!O55,コード!$C$2:$F$9,2,0))</f>
        <v/>
      </c>
      <c r="Z47" s="2" t="str">
        <f>IF(②物品入力!P55="","",VLOOKUP(②物品入力!P55,コード!$H$2:$L$4,2,0))</f>
        <v/>
      </c>
      <c r="AA47" s="2" t="str">
        <f t="shared" si="5"/>
        <v/>
      </c>
      <c r="AB47" s="2" t="str">
        <f>IF($H47="","",②物品入力!V55)</f>
        <v/>
      </c>
      <c r="AC47" s="2" t="str">
        <f>IF($H47="","",②物品入力!W55)</f>
        <v/>
      </c>
      <c r="AD47" s="2" t="str">
        <f>IF($H47="","",②物品入力!X55)</f>
        <v/>
      </c>
      <c r="AE47" s="2" t="str">
        <f>IF($H47="","",②物品入力!Y55)</f>
        <v/>
      </c>
      <c r="AF47" s="2" t="str">
        <f>IF($H47="","",②物品入力!Z55)</f>
        <v/>
      </c>
      <c r="AG47" s="2" t="str">
        <f>IF($H47="","",②物品入力!AA55)</f>
        <v/>
      </c>
      <c r="AH47" s="2" t="str">
        <f>IF($H47="","",②物品入力!AB55)</f>
        <v/>
      </c>
      <c r="AI47" s="2" t="str">
        <f>IF($H47="","",②物品入力!AC55)</f>
        <v/>
      </c>
      <c r="AJ47" s="2" t="str">
        <f>IF($H47="","",②物品入力!AD55)</f>
        <v/>
      </c>
      <c r="AK47" s="2" t="str">
        <f>IF($H47="","",②物品入力!AE55)</f>
        <v/>
      </c>
      <c r="AL47" s="2" t="str">
        <f>IF($H47="","",②物品入力!AF55)</f>
        <v/>
      </c>
      <c r="AM47" s="2" t="str">
        <f>IF(②物品入力!AG55="","",ASC(②物品入力!AG55))</f>
        <v/>
      </c>
      <c r="AN47" s="2" t="str">
        <f>IF(②物品入力!AH55="","",ASC(②物品入力!AH55))</f>
        <v/>
      </c>
      <c r="AO47" s="2" t="str">
        <f>IF(②物品入力!AI55="","",ASC(②物品入力!AI55))</f>
        <v/>
      </c>
      <c r="AP47" s="2" t="str">
        <f>IF(②物品入力!AJ55="","",②物品入力!AJ55)</f>
        <v/>
      </c>
      <c r="AQ47" s="2" t="str">
        <f>IF(②物品入力!AK55="","",②物品入力!AK55)</f>
        <v/>
      </c>
      <c r="AR47" s="2" t="str">
        <f>IF(②物品入力!AL55="","",②物品入力!AL55)</f>
        <v/>
      </c>
      <c r="AS47" s="2" t="str">
        <f>IF(②物品入力!AM55="","",②物品入力!AM55)</f>
        <v/>
      </c>
      <c r="AT47" s="2" t="str">
        <f>IF(②物品入力!AN55="","",②物品入力!AN55)</f>
        <v/>
      </c>
      <c r="AU47" s="2" t="str">
        <f>IF(②物品入力!AO55="","",②物品入力!AO55)</f>
        <v/>
      </c>
      <c r="AV47" s="2" t="str">
        <f>IF(AW47="","",VLOOKUP(AW47,コード!$AB$2:$AC$546,2,0))</f>
        <v/>
      </c>
      <c r="AW47" s="2" t="str">
        <f>IF(②物品入力!AQ55="","",②物品入力!AQ55)</f>
        <v/>
      </c>
      <c r="AX47" s="2" t="str">
        <f>IF(②物品入力!AR55="","",②物品入力!AR55)</f>
        <v/>
      </c>
      <c r="AY47" s="2" t="str">
        <f>IF(②物品入力!AS55="","",②物品入力!AS55)</f>
        <v/>
      </c>
      <c r="AZ47" s="2" t="str">
        <f>IF(②物品入力!AT55="","",②物品入力!AT55)</f>
        <v/>
      </c>
      <c r="BA47" s="2" t="str">
        <f>IF(BB47="","",VLOOKUP(BB47,コード!$AB$2:$AC$546,2,0))</f>
        <v/>
      </c>
      <c r="BB47" s="2" t="str">
        <f>IF(②物品入力!AV55="","",②物品入力!AV55)</f>
        <v/>
      </c>
      <c r="BC47" s="2" t="str">
        <f>IF(②物品入力!AW55="","",②物品入力!AW55)</f>
        <v/>
      </c>
      <c r="BD47" s="2" t="str">
        <f>IF(②物品入力!AX55="","",②物品入力!AX55)</f>
        <v/>
      </c>
      <c r="BE47" s="2" t="str">
        <f>IF(BF47="","",VLOOKUP(BF47,コード!$AB$2:$AC$546,2,0))</f>
        <v/>
      </c>
      <c r="BF47" s="2" t="str">
        <f>IF(②物品入力!AZ55="","",②物品入力!AZ55)</f>
        <v/>
      </c>
      <c r="BG47" s="2" t="str">
        <f>IF(②物品入力!BA55="","",②物品入力!BA55)</f>
        <v/>
      </c>
      <c r="BH47" s="2" t="str">
        <f>IF(②物品入力!BB55="","",②物品入力!BB55)</f>
        <v/>
      </c>
      <c r="BI47" s="2" t="str">
        <f>IF(BJ47="","",VLOOKUP(BJ47,コード!$AB$2:$AC$546,2,0))</f>
        <v/>
      </c>
      <c r="BJ47" s="2" t="str">
        <f>IF(②物品入力!BD55="","",②物品入力!BD55)</f>
        <v/>
      </c>
      <c r="BK47" s="2" t="str">
        <f>IF(②物品入力!BE55="","",②物品入力!BE55)</f>
        <v/>
      </c>
      <c r="BL47" s="2" t="str">
        <f>IF(②物品入力!BF55="","",②物品入力!BF55)</f>
        <v/>
      </c>
      <c r="BM47" s="2" t="str">
        <f>IF(BN47="","",VLOOKUP(BN47,コード!$AB$2:$AC$546,2,0))</f>
        <v/>
      </c>
      <c r="BN47" s="2" t="str">
        <f>IF(②物品入力!BH55="","",②物品入力!BH55)</f>
        <v/>
      </c>
      <c r="BO47" s="2" t="str">
        <f>IF(②物品入力!BI55="","",②物品入力!BI55)</f>
        <v/>
      </c>
      <c r="BP47" s="2" t="str">
        <f>IF(②物品入力!BJ55="","",②物品入力!BJ55)</f>
        <v/>
      </c>
      <c r="BQ47" s="2" t="str">
        <f>IF(BR47="","",VLOOKUP(BR47,コード!$AB$2:$AC$546,2,0))</f>
        <v/>
      </c>
      <c r="BR47" s="2" t="str">
        <f>IF(②物品入力!BL55="","",②物品入力!BL55)</f>
        <v/>
      </c>
      <c r="BS47" s="2" t="str">
        <f>IF(②物品入力!BM55="","",②物品入力!BM55)</f>
        <v/>
      </c>
      <c r="BT47" s="2" t="str">
        <f>IF(②物品入力!BN55="","",②物品入力!BN55)</f>
        <v/>
      </c>
      <c r="BU47" s="2" t="str">
        <f>IF(BV47="","",VLOOKUP(BV47,コード!$AB$2:$AC$546,2,0))</f>
        <v/>
      </c>
      <c r="BV47" s="2" t="str">
        <f>IF(②物品入力!BP55="","",②物品入力!BP55)</f>
        <v/>
      </c>
      <c r="BW47" s="2" t="str">
        <f>IF(②物品入力!BQ55="","",②物品入力!BQ55)</f>
        <v/>
      </c>
      <c r="BX47" s="2" t="str">
        <f>IF(②物品入力!BR55="","",②物品入力!BR55)</f>
        <v/>
      </c>
      <c r="BY47" s="2" t="str">
        <f>IF(BZ47="","",VLOOKUP(BZ47,コード!$AB$2:$AC$546,2,0))</f>
        <v/>
      </c>
      <c r="BZ47" s="2" t="str">
        <f>IF(②物品入力!BT55="","",②物品入力!BT55)</f>
        <v/>
      </c>
      <c r="CA47" s="2" t="str">
        <f>IF(②物品入力!BU55="","",②物品入力!BU55)</f>
        <v/>
      </c>
      <c r="CB47" s="2" t="str">
        <f>IF(②物品入力!BV55="","",②物品入力!BV55)</f>
        <v/>
      </c>
      <c r="CC47" s="2" t="str">
        <f>IF(CD47="","",VLOOKUP(CD47,コード!$AB$2:$AC$546,2,0))</f>
        <v/>
      </c>
      <c r="CD47" s="2" t="str">
        <f>IF(②物品入力!BX55="","",②物品入力!BX55)</f>
        <v/>
      </c>
      <c r="CE47" s="2" t="str">
        <f>IF(②物品入力!BY55="","",②物品入力!BY55)</f>
        <v/>
      </c>
      <c r="CF47" s="2" t="str">
        <f>IF(②物品入力!BZ55="","",②物品入力!BZ55)</f>
        <v/>
      </c>
      <c r="CG47" s="2" t="str">
        <f>IF(CH47="","",VLOOKUP(CH47,コード!$AB$2:$AC$546,2,0))</f>
        <v/>
      </c>
      <c r="CH47" s="2" t="str">
        <f>IF(②物品入力!CB55="","",②物品入力!CB55)</f>
        <v/>
      </c>
      <c r="CI47" s="2" t="str">
        <f>IF(②物品入力!CC55="","",②物品入力!CC55)</f>
        <v/>
      </c>
      <c r="CJ47" s="2" t="str">
        <f>IF(②物品入力!CD55="","",②物品入力!CD55)</f>
        <v/>
      </c>
      <c r="CK47" s="2" t="str">
        <f>IF(CL47="","",VLOOKUP(CL47,コード!$AB$2:$AC$546,2,0))</f>
        <v/>
      </c>
      <c r="CL47" s="2" t="str">
        <f>IF(②物品入力!CF55="","",②物品入力!CF55)</f>
        <v/>
      </c>
      <c r="CM47" s="2" t="str">
        <f>IF(②物品入力!CG55="","",②物品入力!CG55)</f>
        <v/>
      </c>
      <c r="CN47" s="2" t="str">
        <f>IF(②物品入力!CH55="","",②物品入力!CH55)</f>
        <v/>
      </c>
      <c r="CO47" s="2" t="str">
        <f>IF(②物品入力!CI55="","",②物品入力!CI55)</f>
        <v/>
      </c>
    </row>
    <row r="48" spans="1:93" x14ac:dyDescent="0.15">
      <c r="A48" s="2" t="str">
        <f t="shared" si="3"/>
        <v/>
      </c>
      <c r="B48" s="2" t="str">
        <f>IF(H48="","",②物品入力!B56)</f>
        <v/>
      </c>
      <c r="C48" s="1" t="str">
        <f>IF(②物品入力!C56="","",②物品入力!C56)</f>
        <v/>
      </c>
      <c r="D48" s="2" t="str">
        <f>IF(②物品入力!D56="","",TEXT(②物品入力!D56,"00"))</f>
        <v/>
      </c>
      <c r="E48" s="2" t="str">
        <f>IF(②物品入力!E56="","",TEXT(②物品入力!E56,"00"))</f>
        <v/>
      </c>
      <c r="F48" s="2" t="str">
        <f>IF(②物品入力!F56="","",TEXT(②物品入力!F56,"00"))</f>
        <v/>
      </c>
      <c r="G48" s="2" t="str">
        <f>IF(AND(②物品入力!F56="",②物品入力!G56=""),"",TEXT(②物品入力!G56,"00"))</f>
        <v/>
      </c>
      <c r="H48" s="2" t="str">
        <f t="shared" si="4"/>
        <v/>
      </c>
      <c r="I48" s="2" t="str">
        <f>IF(H48="","",①施設占有者入力!$B$16)</f>
        <v/>
      </c>
      <c r="J48" s="2" t="str">
        <f>IF(H48="","",①施設占有者入力!$B$20)</f>
        <v/>
      </c>
      <c r="K48" s="2" t="str">
        <f>IF(②物品入力!H56="","",②物品入力!H56)</f>
        <v/>
      </c>
      <c r="L48" s="2" t="str">
        <f>IF(H48="","",⑤基本情報!$A$1)</f>
        <v/>
      </c>
      <c r="M48" s="2" t="str">
        <f>IF(②物品入力!I56="","",VLOOKUP(②物品入力!I56,コード!$M$2:$N$3,2,0))</f>
        <v/>
      </c>
      <c r="N48" s="2" t="str">
        <f>IF(②物品入力!L56="","",②物品入力!L56)</f>
        <v/>
      </c>
      <c r="O48" s="2" t="str">
        <f>IF(②物品入力!M56="","",②物品入力!M56)</f>
        <v/>
      </c>
      <c r="P48" s="2" t="str">
        <f>IF(②物品入力!N56="","",②物品入力!N56)</f>
        <v/>
      </c>
      <c r="Q48" s="1" t="str">
        <f>IF(②物品入力!Q56="","",②物品入力!Q56)</f>
        <v/>
      </c>
      <c r="R48" s="2" t="str">
        <f>IF(②物品入力!R56="","",TEXT(②物品入力!R56,"00"))</f>
        <v/>
      </c>
      <c r="S48" s="2" t="str">
        <f>IF(②物品入力!S56="","",TEXT(②物品入力!S56,"00"))</f>
        <v/>
      </c>
      <c r="T48" s="2" t="str">
        <f>IF(②物品入力!T56="","",TEXT(②物品入力!T56,"00"))</f>
        <v/>
      </c>
      <c r="U48" s="2" t="str">
        <f>IF(AND(②物品入力!T56="",②物品入力!U56=""),"",TEXT(②物品入力!U56,"00"))</f>
        <v/>
      </c>
      <c r="V48" s="2" t="str">
        <f t="shared" si="1"/>
        <v/>
      </c>
      <c r="W48" s="2" t="str">
        <f>IF(②物品入力!J56="","",VLOOKUP(②物品入力!J56,コード!$C$2:$F$9,2,0))</f>
        <v/>
      </c>
      <c r="X48" s="2" t="str">
        <f>IF(②物品入力!K56="","",VLOOKUP(②物品入力!K56,コード!$H$2:$L$4,2,0))</f>
        <v/>
      </c>
      <c r="Y48" s="2" t="str">
        <f>IF(②物品入力!O56="","",VLOOKUP(②物品入力!O56,コード!$C$2:$F$9,2,0))</f>
        <v/>
      </c>
      <c r="Z48" s="2" t="str">
        <f>IF(②物品入力!P56="","",VLOOKUP(②物品入力!P56,コード!$H$2:$L$4,2,0))</f>
        <v/>
      </c>
      <c r="AA48" s="2" t="str">
        <f t="shared" si="5"/>
        <v/>
      </c>
      <c r="AB48" s="2" t="str">
        <f>IF($H48="","",②物品入力!V56)</f>
        <v/>
      </c>
      <c r="AC48" s="2" t="str">
        <f>IF($H48="","",②物品入力!W56)</f>
        <v/>
      </c>
      <c r="AD48" s="2" t="str">
        <f>IF($H48="","",②物品入力!X56)</f>
        <v/>
      </c>
      <c r="AE48" s="2" t="str">
        <f>IF($H48="","",②物品入力!Y56)</f>
        <v/>
      </c>
      <c r="AF48" s="2" t="str">
        <f>IF($H48="","",②物品入力!Z56)</f>
        <v/>
      </c>
      <c r="AG48" s="2" t="str">
        <f>IF($H48="","",②物品入力!AA56)</f>
        <v/>
      </c>
      <c r="AH48" s="2" t="str">
        <f>IF($H48="","",②物品入力!AB56)</f>
        <v/>
      </c>
      <c r="AI48" s="2" t="str">
        <f>IF($H48="","",②物品入力!AC56)</f>
        <v/>
      </c>
      <c r="AJ48" s="2" t="str">
        <f>IF($H48="","",②物品入力!AD56)</f>
        <v/>
      </c>
      <c r="AK48" s="2" t="str">
        <f>IF($H48="","",②物品入力!AE56)</f>
        <v/>
      </c>
      <c r="AL48" s="2" t="str">
        <f>IF($H48="","",②物品入力!AF56)</f>
        <v/>
      </c>
      <c r="AM48" s="2" t="str">
        <f>IF(②物品入力!AG56="","",ASC(②物品入力!AG56))</f>
        <v/>
      </c>
      <c r="AN48" s="2" t="str">
        <f>IF(②物品入力!AH56="","",ASC(②物品入力!AH56))</f>
        <v/>
      </c>
      <c r="AO48" s="2" t="str">
        <f>IF(②物品入力!AI56="","",ASC(②物品入力!AI56))</f>
        <v/>
      </c>
      <c r="AP48" s="2" t="str">
        <f>IF(②物品入力!AJ56="","",②物品入力!AJ56)</f>
        <v/>
      </c>
      <c r="AQ48" s="2" t="str">
        <f>IF(②物品入力!AK56="","",②物品入力!AK56)</f>
        <v/>
      </c>
      <c r="AR48" s="2" t="str">
        <f>IF(②物品入力!AL56="","",②物品入力!AL56)</f>
        <v/>
      </c>
      <c r="AS48" s="2" t="str">
        <f>IF(②物品入力!AM56="","",②物品入力!AM56)</f>
        <v/>
      </c>
      <c r="AT48" s="2" t="str">
        <f>IF(②物品入力!AN56="","",②物品入力!AN56)</f>
        <v/>
      </c>
      <c r="AU48" s="2" t="str">
        <f>IF(②物品入力!AO56="","",②物品入力!AO56)</f>
        <v/>
      </c>
      <c r="AV48" s="2" t="str">
        <f>IF(AW48="","",VLOOKUP(AW48,コード!$AB$2:$AC$546,2,0))</f>
        <v/>
      </c>
      <c r="AW48" s="2" t="str">
        <f>IF(②物品入力!AQ56="","",②物品入力!AQ56)</f>
        <v/>
      </c>
      <c r="AX48" s="2" t="str">
        <f>IF(②物品入力!AR56="","",②物品入力!AR56)</f>
        <v/>
      </c>
      <c r="AY48" s="2" t="str">
        <f>IF(②物品入力!AS56="","",②物品入力!AS56)</f>
        <v/>
      </c>
      <c r="AZ48" s="2" t="str">
        <f>IF(②物品入力!AT56="","",②物品入力!AT56)</f>
        <v/>
      </c>
      <c r="BA48" s="2" t="str">
        <f>IF(BB48="","",VLOOKUP(BB48,コード!$AB$2:$AC$546,2,0))</f>
        <v/>
      </c>
      <c r="BB48" s="2" t="str">
        <f>IF(②物品入力!AV56="","",②物品入力!AV56)</f>
        <v/>
      </c>
      <c r="BC48" s="2" t="str">
        <f>IF(②物品入力!AW56="","",②物品入力!AW56)</f>
        <v/>
      </c>
      <c r="BD48" s="2" t="str">
        <f>IF(②物品入力!AX56="","",②物品入力!AX56)</f>
        <v/>
      </c>
      <c r="BE48" s="2" t="str">
        <f>IF(BF48="","",VLOOKUP(BF48,コード!$AB$2:$AC$546,2,0))</f>
        <v/>
      </c>
      <c r="BF48" s="2" t="str">
        <f>IF(②物品入力!AZ56="","",②物品入力!AZ56)</f>
        <v/>
      </c>
      <c r="BG48" s="2" t="str">
        <f>IF(②物品入力!BA56="","",②物品入力!BA56)</f>
        <v/>
      </c>
      <c r="BH48" s="2" t="str">
        <f>IF(②物品入力!BB56="","",②物品入力!BB56)</f>
        <v/>
      </c>
      <c r="BI48" s="2" t="str">
        <f>IF(BJ48="","",VLOOKUP(BJ48,コード!$AB$2:$AC$546,2,0))</f>
        <v/>
      </c>
      <c r="BJ48" s="2" t="str">
        <f>IF(②物品入力!BD56="","",②物品入力!BD56)</f>
        <v/>
      </c>
      <c r="BK48" s="2" t="str">
        <f>IF(②物品入力!BE56="","",②物品入力!BE56)</f>
        <v/>
      </c>
      <c r="BL48" s="2" t="str">
        <f>IF(②物品入力!BF56="","",②物品入力!BF56)</f>
        <v/>
      </c>
      <c r="BM48" s="2" t="str">
        <f>IF(BN48="","",VLOOKUP(BN48,コード!$AB$2:$AC$546,2,0))</f>
        <v/>
      </c>
      <c r="BN48" s="2" t="str">
        <f>IF(②物品入力!BH56="","",②物品入力!BH56)</f>
        <v/>
      </c>
      <c r="BO48" s="2" t="str">
        <f>IF(②物品入力!BI56="","",②物品入力!BI56)</f>
        <v/>
      </c>
      <c r="BP48" s="2" t="str">
        <f>IF(②物品入力!BJ56="","",②物品入力!BJ56)</f>
        <v/>
      </c>
      <c r="BQ48" s="2" t="str">
        <f>IF(BR48="","",VLOOKUP(BR48,コード!$AB$2:$AC$546,2,0))</f>
        <v/>
      </c>
      <c r="BR48" s="2" t="str">
        <f>IF(②物品入力!BL56="","",②物品入力!BL56)</f>
        <v/>
      </c>
      <c r="BS48" s="2" t="str">
        <f>IF(②物品入力!BM56="","",②物品入力!BM56)</f>
        <v/>
      </c>
      <c r="BT48" s="2" t="str">
        <f>IF(②物品入力!BN56="","",②物品入力!BN56)</f>
        <v/>
      </c>
      <c r="BU48" s="2" t="str">
        <f>IF(BV48="","",VLOOKUP(BV48,コード!$AB$2:$AC$546,2,0))</f>
        <v/>
      </c>
      <c r="BV48" s="2" t="str">
        <f>IF(②物品入力!BP56="","",②物品入力!BP56)</f>
        <v/>
      </c>
      <c r="BW48" s="2" t="str">
        <f>IF(②物品入力!BQ56="","",②物品入力!BQ56)</f>
        <v/>
      </c>
      <c r="BX48" s="2" t="str">
        <f>IF(②物品入力!BR56="","",②物品入力!BR56)</f>
        <v/>
      </c>
      <c r="BY48" s="2" t="str">
        <f>IF(BZ48="","",VLOOKUP(BZ48,コード!$AB$2:$AC$546,2,0))</f>
        <v/>
      </c>
      <c r="BZ48" s="2" t="str">
        <f>IF(②物品入力!BT56="","",②物品入力!BT56)</f>
        <v/>
      </c>
      <c r="CA48" s="2" t="str">
        <f>IF(②物品入力!BU56="","",②物品入力!BU56)</f>
        <v/>
      </c>
      <c r="CB48" s="2" t="str">
        <f>IF(②物品入力!BV56="","",②物品入力!BV56)</f>
        <v/>
      </c>
      <c r="CC48" s="2" t="str">
        <f>IF(CD48="","",VLOOKUP(CD48,コード!$AB$2:$AC$546,2,0))</f>
        <v/>
      </c>
      <c r="CD48" s="2" t="str">
        <f>IF(②物品入力!BX56="","",②物品入力!BX56)</f>
        <v/>
      </c>
      <c r="CE48" s="2" t="str">
        <f>IF(②物品入力!BY56="","",②物品入力!BY56)</f>
        <v/>
      </c>
      <c r="CF48" s="2" t="str">
        <f>IF(②物品入力!BZ56="","",②物品入力!BZ56)</f>
        <v/>
      </c>
      <c r="CG48" s="2" t="str">
        <f>IF(CH48="","",VLOOKUP(CH48,コード!$AB$2:$AC$546,2,0))</f>
        <v/>
      </c>
      <c r="CH48" s="2" t="str">
        <f>IF(②物品入力!CB56="","",②物品入力!CB56)</f>
        <v/>
      </c>
      <c r="CI48" s="2" t="str">
        <f>IF(②物品入力!CC56="","",②物品入力!CC56)</f>
        <v/>
      </c>
      <c r="CJ48" s="2" t="str">
        <f>IF(②物品入力!CD56="","",②物品入力!CD56)</f>
        <v/>
      </c>
      <c r="CK48" s="2" t="str">
        <f>IF(CL48="","",VLOOKUP(CL48,コード!$AB$2:$AC$546,2,0))</f>
        <v/>
      </c>
      <c r="CL48" s="2" t="str">
        <f>IF(②物品入力!CF56="","",②物品入力!CF56)</f>
        <v/>
      </c>
      <c r="CM48" s="2" t="str">
        <f>IF(②物品入力!CG56="","",②物品入力!CG56)</f>
        <v/>
      </c>
      <c r="CN48" s="2" t="str">
        <f>IF(②物品入力!CH56="","",②物品入力!CH56)</f>
        <v/>
      </c>
      <c r="CO48" s="2" t="str">
        <f>IF(②物品入力!CI56="","",②物品入力!CI56)</f>
        <v/>
      </c>
    </row>
    <row r="49" spans="1:93" x14ac:dyDescent="0.15">
      <c r="A49" s="2" t="str">
        <f t="shared" si="3"/>
        <v/>
      </c>
      <c r="B49" s="2" t="str">
        <f>IF(H49="","",②物品入力!B57)</f>
        <v/>
      </c>
      <c r="C49" s="1" t="str">
        <f>IF(②物品入力!C57="","",②物品入力!C57)</f>
        <v/>
      </c>
      <c r="D49" s="2" t="str">
        <f>IF(②物品入力!D57="","",TEXT(②物品入力!D57,"00"))</f>
        <v/>
      </c>
      <c r="E49" s="2" t="str">
        <f>IF(②物品入力!E57="","",TEXT(②物品入力!E57,"00"))</f>
        <v/>
      </c>
      <c r="F49" s="2" t="str">
        <f>IF(②物品入力!F57="","",TEXT(②物品入力!F57,"00"))</f>
        <v/>
      </c>
      <c r="G49" s="2" t="str">
        <f>IF(AND(②物品入力!F57="",②物品入力!G57=""),"",TEXT(②物品入力!G57,"00"))</f>
        <v/>
      </c>
      <c r="H49" s="2" t="str">
        <f t="shared" si="4"/>
        <v/>
      </c>
      <c r="I49" s="2" t="str">
        <f>IF(H49="","",①施設占有者入力!$B$16)</f>
        <v/>
      </c>
      <c r="J49" s="2" t="str">
        <f>IF(H49="","",①施設占有者入力!$B$20)</f>
        <v/>
      </c>
      <c r="K49" s="2" t="str">
        <f>IF(②物品入力!H57="","",②物品入力!H57)</f>
        <v/>
      </c>
      <c r="L49" s="2" t="str">
        <f>IF(H49="","",⑤基本情報!$A$1)</f>
        <v/>
      </c>
      <c r="M49" s="2" t="str">
        <f>IF(②物品入力!I57="","",VLOOKUP(②物品入力!I57,コード!$M$2:$N$3,2,0))</f>
        <v/>
      </c>
      <c r="N49" s="2" t="str">
        <f>IF(②物品入力!L57="","",②物品入力!L57)</f>
        <v/>
      </c>
      <c r="O49" s="2" t="str">
        <f>IF(②物品入力!M57="","",②物品入力!M57)</f>
        <v/>
      </c>
      <c r="P49" s="2" t="str">
        <f>IF(②物品入力!N57="","",②物品入力!N57)</f>
        <v/>
      </c>
      <c r="Q49" s="1" t="str">
        <f>IF(②物品入力!Q57="","",②物品入力!Q57)</f>
        <v/>
      </c>
      <c r="R49" s="2" t="str">
        <f>IF(②物品入力!R57="","",TEXT(②物品入力!R57,"00"))</f>
        <v/>
      </c>
      <c r="S49" s="2" t="str">
        <f>IF(②物品入力!S57="","",TEXT(②物品入力!S57,"00"))</f>
        <v/>
      </c>
      <c r="T49" s="2" t="str">
        <f>IF(②物品入力!T57="","",TEXT(②物品入力!T57,"00"))</f>
        <v/>
      </c>
      <c r="U49" s="2" t="str">
        <f>IF(AND(②物品入力!T57="",②物品入力!U57=""),"",TEXT(②物品入力!U57,"00"))</f>
        <v/>
      </c>
      <c r="V49" s="2" t="str">
        <f t="shared" si="1"/>
        <v/>
      </c>
      <c r="W49" s="2" t="str">
        <f>IF(②物品入力!J57="","",VLOOKUP(②物品入力!J57,コード!$C$2:$F$9,2,0))</f>
        <v/>
      </c>
      <c r="X49" s="2" t="str">
        <f>IF(②物品入力!K57="","",VLOOKUP(②物品入力!K57,コード!$H$2:$L$4,2,0))</f>
        <v/>
      </c>
      <c r="Y49" s="2" t="str">
        <f>IF(②物品入力!O57="","",VLOOKUP(②物品入力!O57,コード!$C$2:$F$9,2,0))</f>
        <v/>
      </c>
      <c r="Z49" s="2" t="str">
        <f>IF(②物品入力!P57="","",VLOOKUP(②物品入力!P57,コード!$H$2:$L$4,2,0))</f>
        <v/>
      </c>
      <c r="AA49" s="2" t="str">
        <f t="shared" si="5"/>
        <v/>
      </c>
      <c r="AB49" s="2" t="str">
        <f>IF($H49="","",②物品入力!V57)</f>
        <v/>
      </c>
      <c r="AC49" s="2" t="str">
        <f>IF($H49="","",②物品入力!W57)</f>
        <v/>
      </c>
      <c r="AD49" s="2" t="str">
        <f>IF($H49="","",②物品入力!X57)</f>
        <v/>
      </c>
      <c r="AE49" s="2" t="str">
        <f>IF($H49="","",②物品入力!Y57)</f>
        <v/>
      </c>
      <c r="AF49" s="2" t="str">
        <f>IF($H49="","",②物品入力!Z57)</f>
        <v/>
      </c>
      <c r="AG49" s="2" t="str">
        <f>IF($H49="","",②物品入力!AA57)</f>
        <v/>
      </c>
      <c r="AH49" s="2" t="str">
        <f>IF($H49="","",②物品入力!AB57)</f>
        <v/>
      </c>
      <c r="AI49" s="2" t="str">
        <f>IF($H49="","",②物品入力!AC57)</f>
        <v/>
      </c>
      <c r="AJ49" s="2" t="str">
        <f>IF($H49="","",②物品入力!AD57)</f>
        <v/>
      </c>
      <c r="AK49" s="2" t="str">
        <f>IF($H49="","",②物品入力!AE57)</f>
        <v/>
      </c>
      <c r="AL49" s="2" t="str">
        <f>IF($H49="","",②物品入力!AF57)</f>
        <v/>
      </c>
      <c r="AM49" s="2" t="str">
        <f>IF(②物品入力!AG57="","",ASC(②物品入力!AG57))</f>
        <v/>
      </c>
      <c r="AN49" s="2" t="str">
        <f>IF(②物品入力!AH57="","",ASC(②物品入力!AH57))</f>
        <v/>
      </c>
      <c r="AO49" s="2" t="str">
        <f>IF(②物品入力!AI57="","",ASC(②物品入力!AI57))</f>
        <v/>
      </c>
      <c r="AP49" s="2" t="str">
        <f>IF(②物品入力!AJ57="","",②物品入力!AJ57)</f>
        <v/>
      </c>
      <c r="AQ49" s="2" t="str">
        <f>IF(②物品入力!AK57="","",②物品入力!AK57)</f>
        <v/>
      </c>
      <c r="AR49" s="2" t="str">
        <f>IF(②物品入力!AL57="","",②物品入力!AL57)</f>
        <v/>
      </c>
      <c r="AS49" s="2" t="str">
        <f>IF(②物品入力!AM57="","",②物品入力!AM57)</f>
        <v/>
      </c>
      <c r="AT49" s="2" t="str">
        <f>IF(②物品入力!AN57="","",②物品入力!AN57)</f>
        <v/>
      </c>
      <c r="AU49" s="2" t="str">
        <f>IF(②物品入力!AO57="","",②物品入力!AO57)</f>
        <v/>
      </c>
      <c r="AV49" s="2" t="str">
        <f>IF(AW49="","",VLOOKUP(AW49,コード!$AB$2:$AC$546,2,0))</f>
        <v/>
      </c>
      <c r="AW49" s="2" t="str">
        <f>IF(②物品入力!AQ57="","",②物品入力!AQ57)</f>
        <v/>
      </c>
      <c r="AX49" s="2" t="str">
        <f>IF(②物品入力!AR57="","",②物品入力!AR57)</f>
        <v/>
      </c>
      <c r="AY49" s="2" t="str">
        <f>IF(②物品入力!AS57="","",②物品入力!AS57)</f>
        <v/>
      </c>
      <c r="AZ49" s="2" t="str">
        <f>IF(②物品入力!AT57="","",②物品入力!AT57)</f>
        <v/>
      </c>
      <c r="BA49" s="2" t="str">
        <f>IF(BB49="","",VLOOKUP(BB49,コード!$AB$2:$AC$546,2,0))</f>
        <v/>
      </c>
      <c r="BB49" s="2" t="str">
        <f>IF(②物品入力!AV57="","",②物品入力!AV57)</f>
        <v/>
      </c>
      <c r="BC49" s="2" t="str">
        <f>IF(②物品入力!AW57="","",②物品入力!AW57)</f>
        <v/>
      </c>
      <c r="BD49" s="2" t="str">
        <f>IF(②物品入力!AX57="","",②物品入力!AX57)</f>
        <v/>
      </c>
      <c r="BE49" s="2" t="str">
        <f>IF(BF49="","",VLOOKUP(BF49,コード!$AB$2:$AC$546,2,0))</f>
        <v/>
      </c>
      <c r="BF49" s="2" t="str">
        <f>IF(②物品入力!AZ57="","",②物品入力!AZ57)</f>
        <v/>
      </c>
      <c r="BG49" s="2" t="str">
        <f>IF(②物品入力!BA57="","",②物品入力!BA57)</f>
        <v/>
      </c>
      <c r="BH49" s="2" t="str">
        <f>IF(②物品入力!BB57="","",②物品入力!BB57)</f>
        <v/>
      </c>
      <c r="BI49" s="2" t="str">
        <f>IF(BJ49="","",VLOOKUP(BJ49,コード!$AB$2:$AC$546,2,0))</f>
        <v/>
      </c>
      <c r="BJ49" s="2" t="str">
        <f>IF(②物品入力!BD57="","",②物品入力!BD57)</f>
        <v/>
      </c>
      <c r="BK49" s="2" t="str">
        <f>IF(②物品入力!BE57="","",②物品入力!BE57)</f>
        <v/>
      </c>
      <c r="BL49" s="2" t="str">
        <f>IF(②物品入力!BF57="","",②物品入力!BF57)</f>
        <v/>
      </c>
      <c r="BM49" s="2" t="str">
        <f>IF(BN49="","",VLOOKUP(BN49,コード!$AB$2:$AC$546,2,0))</f>
        <v/>
      </c>
      <c r="BN49" s="2" t="str">
        <f>IF(②物品入力!BH57="","",②物品入力!BH57)</f>
        <v/>
      </c>
      <c r="BO49" s="2" t="str">
        <f>IF(②物品入力!BI57="","",②物品入力!BI57)</f>
        <v/>
      </c>
      <c r="BP49" s="2" t="str">
        <f>IF(②物品入力!BJ57="","",②物品入力!BJ57)</f>
        <v/>
      </c>
      <c r="BQ49" s="2" t="str">
        <f>IF(BR49="","",VLOOKUP(BR49,コード!$AB$2:$AC$546,2,0))</f>
        <v/>
      </c>
      <c r="BR49" s="2" t="str">
        <f>IF(②物品入力!BL57="","",②物品入力!BL57)</f>
        <v/>
      </c>
      <c r="BS49" s="2" t="str">
        <f>IF(②物品入力!BM57="","",②物品入力!BM57)</f>
        <v/>
      </c>
      <c r="BT49" s="2" t="str">
        <f>IF(②物品入力!BN57="","",②物品入力!BN57)</f>
        <v/>
      </c>
      <c r="BU49" s="2" t="str">
        <f>IF(BV49="","",VLOOKUP(BV49,コード!$AB$2:$AC$546,2,0))</f>
        <v/>
      </c>
      <c r="BV49" s="2" t="str">
        <f>IF(②物品入力!BP57="","",②物品入力!BP57)</f>
        <v/>
      </c>
      <c r="BW49" s="2" t="str">
        <f>IF(②物品入力!BQ57="","",②物品入力!BQ57)</f>
        <v/>
      </c>
      <c r="BX49" s="2" t="str">
        <f>IF(②物品入力!BR57="","",②物品入力!BR57)</f>
        <v/>
      </c>
      <c r="BY49" s="2" t="str">
        <f>IF(BZ49="","",VLOOKUP(BZ49,コード!$AB$2:$AC$546,2,0))</f>
        <v/>
      </c>
      <c r="BZ49" s="2" t="str">
        <f>IF(②物品入力!BT57="","",②物品入力!BT57)</f>
        <v/>
      </c>
      <c r="CA49" s="2" t="str">
        <f>IF(②物品入力!BU57="","",②物品入力!BU57)</f>
        <v/>
      </c>
      <c r="CB49" s="2" t="str">
        <f>IF(②物品入力!BV57="","",②物品入力!BV57)</f>
        <v/>
      </c>
      <c r="CC49" s="2" t="str">
        <f>IF(CD49="","",VLOOKUP(CD49,コード!$AB$2:$AC$546,2,0))</f>
        <v/>
      </c>
      <c r="CD49" s="2" t="str">
        <f>IF(②物品入力!BX57="","",②物品入力!BX57)</f>
        <v/>
      </c>
      <c r="CE49" s="2" t="str">
        <f>IF(②物品入力!BY57="","",②物品入力!BY57)</f>
        <v/>
      </c>
      <c r="CF49" s="2" t="str">
        <f>IF(②物品入力!BZ57="","",②物品入力!BZ57)</f>
        <v/>
      </c>
      <c r="CG49" s="2" t="str">
        <f>IF(CH49="","",VLOOKUP(CH49,コード!$AB$2:$AC$546,2,0))</f>
        <v/>
      </c>
      <c r="CH49" s="2" t="str">
        <f>IF(②物品入力!CB57="","",②物品入力!CB57)</f>
        <v/>
      </c>
      <c r="CI49" s="2" t="str">
        <f>IF(②物品入力!CC57="","",②物品入力!CC57)</f>
        <v/>
      </c>
      <c r="CJ49" s="2" t="str">
        <f>IF(②物品入力!CD57="","",②物品入力!CD57)</f>
        <v/>
      </c>
      <c r="CK49" s="2" t="str">
        <f>IF(CL49="","",VLOOKUP(CL49,コード!$AB$2:$AC$546,2,0))</f>
        <v/>
      </c>
      <c r="CL49" s="2" t="str">
        <f>IF(②物品入力!CF57="","",②物品入力!CF57)</f>
        <v/>
      </c>
      <c r="CM49" s="2" t="str">
        <f>IF(②物品入力!CG57="","",②物品入力!CG57)</f>
        <v/>
      </c>
      <c r="CN49" s="2" t="str">
        <f>IF(②物品入力!CH57="","",②物品入力!CH57)</f>
        <v/>
      </c>
      <c r="CO49" s="2" t="str">
        <f>IF(②物品入力!CI57="","",②物品入力!CI57)</f>
        <v/>
      </c>
    </row>
    <row r="50" spans="1:93" x14ac:dyDescent="0.15">
      <c r="A50" s="2" t="str">
        <f t="shared" si="3"/>
        <v/>
      </c>
      <c r="B50" s="2" t="str">
        <f>IF(H50="","",②物品入力!B58)</f>
        <v/>
      </c>
      <c r="C50" s="1" t="str">
        <f>IF(②物品入力!C58="","",②物品入力!C58)</f>
        <v/>
      </c>
      <c r="D50" s="2" t="str">
        <f>IF(②物品入力!D58="","",TEXT(②物品入力!D58,"00"))</f>
        <v/>
      </c>
      <c r="E50" s="2" t="str">
        <f>IF(②物品入力!E58="","",TEXT(②物品入力!E58,"00"))</f>
        <v/>
      </c>
      <c r="F50" s="2" t="str">
        <f>IF(②物品入力!F58="","",TEXT(②物品入力!F58,"00"))</f>
        <v/>
      </c>
      <c r="G50" s="2" t="str">
        <f>IF(AND(②物品入力!F58="",②物品入力!G58=""),"",TEXT(②物品入力!G58,"00"))</f>
        <v/>
      </c>
      <c r="H50" s="2" t="str">
        <f t="shared" si="4"/>
        <v/>
      </c>
      <c r="I50" s="2" t="str">
        <f>IF(H50="","",①施設占有者入力!$B$16)</f>
        <v/>
      </c>
      <c r="J50" s="2" t="str">
        <f>IF(H50="","",①施設占有者入力!$B$20)</f>
        <v/>
      </c>
      <c r="K50" s="2" t="str">
        <f>IF(②物品入力!H58="","",②物品入力!H58)</f>
        <v/>
      </c>
      <c r="L50" s="2" t="str">
        <f>IF(H50="","",⑤基本情報!$A$1)</f>
        <v/>
      </c>
      <c r="M50" s="2" t="str">
        <f>IF(②物品入力!I58="","",VLOOKUP(②物品入力!I58,コード!$M$2:$N$3,2,0))</f>
        <v/>
      </c>
      <c r="N50" s="2" t="str">
        <f>IF(②物品入力!L58="","",②物品入力!L58)</f>
        <v/>
      </c>
      <c r="O50" s="2" t="str">
        <f>IF(②物品入力!M58="","",②物品入力!M58)</f>
        <v/>
      </c>
      <c r="P50" s="2" t="str">
        <f>IF(②物品入力!N58="","",②物品入力!N58)</f>
        <v/>
      </c>
      <c r="Q50" s="1" t="str">
        <f>IF(②物品入力!Q58="","",②物品入力!Q58)</f>
        <v/>
      </c>
      <c r="R50" s="2" t="str">
        <f>IF(②物品入力!R58="","",TEXT(②物品入力!R58,"00"))</f>
        <v/>
      </c>
      <c r="S50" s="2" t="str">
        <f>IF(②物品入力!S58="","",TEXT(②物品入力!S58,"00"))</f>
        <v/>
      </c>
      <c r="T50" s="2" t="str">
        <f>IF(②物品入力!T58="","",TEXT(②物品入力!T58,"00"))</f>
        <v/>
      </c>
      <c r="U50" s="2" t="str">
        <f>IF(AND(②物品入力!T58="",②物品入力!U58=""),"",TEXT(②物品入力!U58,"00"))</f>
        <v/>
      </c>
      <c r="V50" s="2" t="str">
        <f t="shared" si="1"/>
        <v/>
      </c>
      <c r="W50" s="2" t="str">
        <f>IF(②物品入力!J58="","",VLOOKUP(②物品入力!J58,コード!$C$2:$F$9,2,0))</f>
        <v/>
      </c>
      <c r="X50" s="2" t="str">
        <f>IF(②物品入力!K58="","",VLOOKUP(②物品入力!K58,コード!$H$2:$L$4,2,0))</f>
        <v/>
      </c>
      <c r="Y50" s="2" t="str">
        <f>IF(②物品入力!O58="","",VLOOKUP(②物品入力!O58,コード!$C$2:$F$9,2,0))</f>
        <v/>
      </c>
      <c r="Z50" s="2" t="str">
        <f>IF(②物品入力!P58="","",VLOOKUP(②物品入力!P58,コード!$H$2:$L$4,2,0))</f>
        <v/>
      </c>
      <c r="AA50" s="2" t="str">
        <f t="shared" si="5"/>
        <v/>
      </c>
      <c r="AB50" s="2" t="str">
        <f>IF($H50="","",②物品入力!V58)</f>
        <v/>
      </c>
      <c r="AC50" s="2" t="str">
        <f>IF($H50="","",②物品入力!W58)</f>
        <v/>
      </c>
      <c r="AD50" s="2" t="str">
        <f>IF($H50="","",②物品入力!X58)</f>
        <v/>
      </c>
      <c r="AE50" s="2" t="str">
        <f>IF($H50="","",②物品入力!Y58)</f>
        <v/>
      </c>
      <c r="AF50" s="2" t="str">
        <f>IF($H50="","",②物品入力!Z58)</f>
        <v/>
      </c>
      <c r="AG50" s="2" t="str">
        <f>IF($H50="","",②物品入力!AA58)</f>
        <v/>
      </c>
      <c r="AH50" s="2" t="str">
        <f>IF($H50="","",②物品入力!AB58)</f>
        <v/>
      </c>
      <c r="AI50" s="2" t="str">
        <f>IF($H50="","",②物品入力!AC58)</f>
        <v/>
      </c>
      <c r="AJ50" s="2" t="str">
        <f>IF($H50="","",②物品入力!AD58)</f>
        <v/>
      </c>
      <c r="AK50" s="2" t="str">
        <f>IF($H50="","",②物品入力!AE58)</f>
        <v/>
      </c>
      <c r="AL50" s="2" t="str">
        <f>IF($H50="","",②物品入力!AF58)</f>
        <v/>
      </c>
      <c r="AM50" s="2" t="str">
        <f>IF(②物品入力!AG58="","",ASC(②物品入力!AG58))</f>
        <v/>
      </c>
      <c r="AN50" s="2" t="str">
        <f>IF(②物品入力!AH58="","",ASC(②物品入力!AH58))</f>
        <v/>
      </c>
      <c r="AO50" s="2" t="str">
        <f>IF(②物品入力!AI58="","",ASC(②物品入力!AI58))</f>
        <v/>
      </c>
      <c r="AP50" s="2" t="str">
        <f>IF(②物品入力!AJ58="","",②物品入力!AJ58)</f>
        <v/>
      </c>
      <c r="AQ50" s="2" t="str">
        <f>IF(②物品入力!AK58="","",②物品入力!AK58)</f>
        <v/>
      </c>
      <c r="AR50" s="2" t="str">
        <f>IF(②物品入力!AL58="","",②物品入力!AL58)</f>
        <v/>
      </c>
      <c r="AS50" s="2" t="str">
        <f>IF(②物品入力!AM58="","",②物品入力!AM58)</f>
        <v/>
      </c>
      <c r="AT50" s="2" t="str">
        <f>IF(②物品入力!AN58="","",②物品入力!AN58)</f>
        <v/>
      </c>
      <c r="AU50" s="2" t="str">
        <f>IF(②物品入力!AO58="","",②物品入力!AO58)</f>
        <v/>
      </c>
      <c r="AV50" s="2" t="str">
        <f>IF(AW50="","",VLOOKUP(AW50,コード!$AB$2:$AC$546,2,0))</f>
        <v/>
      </c>
      <c r="AW50" s="2" t="str">
        <f>IF(②物品入力!AQ58="","",②物品入力!AQ58)</f>
        <v/>
      </c>
      <c r="AX50" s="2" t="str">
        <f>IF(②物品入力!AR58="","",②物品入力!AR58)</f>
        <v/>
      </c>
      <c r="AY50" s="2" t="str">
        <f>IF(②物品入力!AS58="","",②物品入力!AS58)</f>
        <v/>
      </c>
      <c r="AZ50" s="2" t="str">
        <f>IF(②物品入力!AT58="","",②物品入力!AT58)</f>
        <v/>
      </c>
      <c r="BA50" s="2" t="str">
        <f>IF(BB50="","",VLOOKUP(BB50,コード!$AB$2:$AC$546,2,0))</f>
        <v/>
      </c>
      <c r="BB50" s="2" t="str">
        <f>IF(②物品入力!AV58="","",②物品入力!AV58)</f>
        <v/>
      </c>
      <c r="BC50" s="2" t="str">
        <f>IF(②物品入力!AW58="","",②物品入力!AW58)</f>
        <v/>
      </c>
      <c r="BD50" s="2" t="str">
        <f>IF(②物品入力!AX58="","",②物品入力!AX58)</f>
        <v/>
      </c>
      <c r="BE50" s="2" t="str">
        <f>IF(BF50="","",VLOOKUP(BF50,コード!$AB$2:$AC$546,2,0))</f>
        <v/>
      </c>
      <c r="BF50" s="2" t="str">
        <f>IF(②物品入力!AZ58="","",②物品入力!AZ58)</f>
        <v/>
      </c>
      <c r="BG50" s="2" t="str">
        <f>IF(②物品入力!BA58="","",②物品入力!BA58)</f>
        <v/>
      </c>
      <c r="BH50" s="2" t="str">
        <f>IF(②物品入力!BB58="","",②物品入力!BB58)</f>
        <v/>
      </c>
      <c r="BI50" s="2" t="str">
        <f>IF(BJ50="","",VLOOKUP(BJ50,コード!$AB$2:$AC$546,2,0))</f>
        <v/>
      </c>
      <c r="BJ50" s="2" t="str">
        <f>IF(②物品入力!BD58="","",②物品入力!BD58)</f>
        <v/>
      </c>
      <c r="BK50" s="2" t="str">
        <f>IF(②物品入力!BE58="","",②物品入力!BE58)</f>
        <v/>
      </c>
      <c r="BL50" s="2" t="str">
        <f>IF(②物品入力!BF58="","",②物品入力!BF58)</f>
        <v/>
      </c>
      <c r="BM50" s="2" t="str">
        <f>IF(BN50="","",VLOOKUP(BN50,コード!$AB$2:$AC$546,2,0))</f>
        <v/>
      </c>
      <c r="BN50" s="2" t="str">
        <f>IF(②物品入力!BH58="","",②物品入力!BH58)</f>
        <v/>
      </c>
      <c r="BO50" s="2" t="str">
        <f>IF(②物品入力!BI58="","",②物品入力!BI58)</f>
        <v/>
      </c>
      <c r="BP50" s="2" t="str">
        <f>IF(②物品入力!BJ58="","",②物品入力!BJ58)</f>
        <v/>
      </c>
      <c r="BQ50" s="2" t="str">
        <f>IF(BR50="","",VLOOKUP(BR50,コード!$AB$2:$AC$546,2,0))</f>
        <v/>
      </c>
      <c r="BR50" s="2" t="str">
        <f>IF(②物品入力!BL58="","",②物品入力!BL58)</f>
        <v/>
      </c>
      <c r="BS50" s="2" t="str">
        <f>IF(②物品入力!BM58="","",②物品入力!BM58)</f>
        <v/>
      </c>
      <c r="BT50" s="2" t="str">
        <f>IF(②物品入力!BN58="","",②物品入力!BN58)</f>
        <v/>
      </c>
      <c r="BU50" s="2" t="str">
        <f>IF(BV50="","",VLOOKUP(BV50,コード!$AB$2:$AC$546,2,0))</f>
        <v/>
      </c>
      <c r="BV50" s="2" t="str">
        <f>IF(②物品入力!BP58="","",②物品入力!BP58)</f>
        <v/>
      </c>
      <c r="BW50" s="2" t="str">
        <f>IF(②物品入力!BQ58="","",②物品入力!BQ58)</f>
        <v/>
      </c>
      <c r="BX50" s="2" t="str">
        <f>IF(②物品入力!BR58="","",②物品入力!BR58)</f>
        <v/>
      </c>
      <c r="BY50" s="2" t="str">
        <f>IF(BZ50="","",VLOOKUP(BZ50,コード!$AB$2:$AC$546,2,0))</f>
        <v/>
      </c>
      <c r="BZ50" s="2" t="str">
        <f>IF(②物品入力!BT58="","",②物品入力!BT58)</f>
        <v/>
      </c>
      <c r="CA50" s="2" t="str">
        <f>IF(②物品入力!BU58="","",②物品入力!BU58)</f>
        <v/>
      </c>
      <c r="CB50" s="2" t="str">
        <f>IF(②物品入力!BV58="","",②物品入力!BV58)</f>
        <v/>
      </c>
      <c r="CC50" s="2" t="str">
        <f>IF(CD50="","",VLOOKUP(CD50,コード!$AB$2:$AC$546,2,0))</f>
        <v/>
      </c>
      <c r="CD50" s="2" t="str">
        <f>IF(②物品入力!BX58="","",②物品入力!BX58)</f>
        <v/>
      </c>
      <c r="CE50" s="2" t="str">
        <f>IF(②物品入力!BY58="","",②物品入力!BY58)</f>
        <v/>
      </c>
      <c r="CF50" s="2" t="str">
        <f>IF(②物品入力!BZ58="","",②物品入力!BZ58)</f>
        <v/>
      </c>
      <c r="CG50" s="2" t="str">
        <f>IF(CH50="","",VLOOKUP(CH50,コード!$AB$2:$AC$546,2,0))</f>
        <v/>
      </c>
      <c r="CH50" s="2" t="str">
        <f>IF(②物品入力!CB58="","",②物品入力!CB58)</f>
        <v/>
      </c>
      <c r="CI50" s="2" t="str">
        <f>IF(②物品入力!CC58="","",②物品入力!CC58)</f>
        <v/>
      </c>
      <c r="CJ50" s="2" t="str">
        <f>IF(②物品入力!CD58="","",②物品入力!CD58)</f>
        <v/>
      </c>
      <c r="CK50" s="2" t="str">
        <f>IF(CL50="","",VLOOKUP(CL50,コード!$AB$2:$AC$546,2,0))</f>
        <v/>
      </c>
      <c r="CL50" s="2" t="str">
        <f>IF(②物品入力!CF58="","",②物品入力!CF58)</f>
        <v/>
      </c>
      <c r="CM50" s="2" t="str">
        <f>IF(②物品入力!CG58="","",②物品入力!CG58)</f>
        <v/>
      </c>
      <c r="CN50" s="2" t="str">
        <f>IF(②物品入力!CH58="","",②物品入力!CH58)</f>
        <v/>
      </c>
      <c r="CO50" s="2" t="str">
        <f>IF(②物品入力!CI58="","",②物品入力!CI58)</f>
        <v/>
      </c>
    </row>
    <row r="51" spans="1:93" x14ac:dyDescent="0.15">
      <c r="A51" s="2" t="str">
        <f t="shared" si="3"/>
        <v/>
      </c>
      <c r="B51" s="2" t="str">
        <f>IF(H51="","",②物品入力!B59)</f>
        <v/>
      </c>
      <c r="C51" s="1" t="str">
        <f>IF(②物品入力!C59="","",②物品入力!C59)</f>
        <v/>
      </c>
      <c r="D51" s="2" t="str">
        <f>IF(②物品入力!D59="","",TEXT(②物品入力!D59,"00"))</f>
        <v/>
      </c>
      <c r="E51" s="2" t="str">
        <f>IF(②物品入力!E59="","",TEXT(②物品入力!E59,"00"))</f>
        <v/>
      </c>
      <c r="F51" s="2" t="str">
        <f>IF(②物品入力!F59="","",TEXT(②物品入力!F59,"00"))</f>
        <v/>
      </c>
      <c r="G51" s="2" t="str">
        <f>IF(AND(②物品入力!F59="",②物品入力!G59=""),"",TEXT(②物品入力!G59,"00"))</f>
        <v/>
      </c>
      <c r="H51" s="2" t="str">
        <f t="shared" si="4"/>
        <v/>
      </c>
      <c r="I51" s="2" t="str">
        <f>IF(H51="","",①施設占有者入力!$B$16)</f>
        <v/>
      </c>
      <c r="J51" s="2" t="str">
        <f>IF(H51="","",①施設占有者入力!$B$20)</f>
        <v/>
      </c>
      <c r="K51" s="2" t="str">
        <f>IF(②物品入力!H59="","",②物品入力!H59)</f>
        <v/>
      </c>
      <c r="L51" s="2" t="str">
        <f>IF(H51="","",⑤基本情報!$A$1)</f>
        <v/>
      </c>
      <c r="M51" s="2" t="str">
        <f>IF(②物品入力!I59="","",VLOOKUP(②物品入力!I59,コード!$M$2:$N$3,2,0))</f>
        <v/>
      </c>
      <c r="N51" s="2" t="str">
        <f>IF(②物品入力!L59="","",②物品入力!L59)</f>
        <v/>
      </c>
      <c r="O51" s="2" t="str">
        <f>IF(②物品入力!M59="","",②物品入力!M59)</f>
        <v/>
      </c>
      <c r="P51" s="2" t="str">
        <f>IF(②物品入力!N59="","",②物品入力!N59)</f>
        <v/>
      </c>
      <c r="Q51" s="1" t="str">
        <f>IF(②物品入力!Q59="","",②物品入力!Q59)</f>
        <v/>
      </c>
      <c r="R51" s="2" t="str">
        <f>IF(②物品入力!R59="","",TEXT(②物品入力!R59,"00"))</f>
        <v/>
      </c>
      <c r="S51" s="2" t="str">
        <f>IF(②物品入力!S59="","",TEXT(②物品入力!S59,"00"))</f>
        <v/>
      </c>
      <c r="T51" s="2" t="str">
        <f>IF(②物品入力!T59="","",TEXT(②物品入力!T59,"00"))</f>
        <v/>
      </c>
      <c r="U51" s="2" t="str">
        <f>IF(AND(②物品入力!T59="",②物品入力!U59=""),"",TEXT(②物品入力!U59,"00"))</f>
        <v/>
      </c>
      <c r="V51" s="2" t="str">
        <f t="shared" si="1"/>
        <v/>
      </c>
      <c r="W51" s="2" t="str">
        <f>IF(②物品入力!J59="","",VLOOKUP(②物品入力!J59,コード!$C$2:$F$9,2,0))</f>
        <v/>
      </c>
      <c r="X51" s="2" t="str">
        <f>IF(②物品入力!K59="","",VLOOKUP(②物品入力!K59,コード!$H$2:$L$4,2,0))</f>
        <v/>
      </c>
      <c r="Y51" s="2" t="str">
        <f>IF(②物品入力!O59="","",VLOOKUP(②物品入力!O59,コード!$C$2:$F$9,2,0))</f>
        <v/>
      </c>
      <c r="Z51" s="2" t="str">
        <f>IF(②物品入力!P59="","",VLOOKUP(②物品入力!P59,コード!$H$2:$L$4,2,0))</f>
        <v/>
      </c>
      <c r="AA51" s="2" t="str">
        <f t="shared" si="5"/>
        <v/>
      </c>
      <c r="AB51" s="2" t="str">
        <f>IF($H51="","",②物品入力!V59)</f>
        <v/>
      </c>
      <c r="AC51" s="2" t="str">
        <f>IF($H51="","",②物品入力!W59)</f>
        <v/>
      </c>
      <c r="AD51" s="2" t="str">
        <f>IF($H51="","",②物品入力!X59)</f>
        <v/>
      </c>
      <c r="AE51" s="2" t="str">
        <f>IF($H51="","",②物品入力!Y59)</f>
        <v/>
      </c>
      <c r="AF51" s="2" t="str">
        <f>IF($H51="","",②物品入力!Z59)</f>
        <v/>
      </c>
      <c r="AG51" s="2" t="str">
        <f>IF($H51="","",②物品入力!AA59)</f>
        <v/>
      </c>
      <c r="AH51" s="2" t="str">
        <f>IF($H51="","",②物品入力!AB59)</f>
        <v/>
      </c>
      <c r="AI51" s="2" t="str">
        <f>IF($H51="","",②物品入力!AC59)</f>
        <v/>
      </c>
      <c r="AJ51" s="2" t="str">
        <f>IF($H51="","",②物品入力!AD59)</f>
        <v/>
      </c>
      <c r="AK51" s="2" t="str">
        <f>IF($H51="","",②物品入力!AE59)</f>
        <v/>
      </c>
      <c r="AL51" s="2" t="str">
        <f>IF($H51="","",②物品入力!AF59)</f>
        <v/>
      </c>
      <c r="AM51" s="2" t="str">
        <f>IF(②物品入力!AG59="","",ASC(②物品入力!AG59))</f>
        <v/>
      </c>
      <c r="AN51" s="2" t="str">
        <f>IF(②物品入力!AH59="","",ASC(②物品入力!AH59))</f>
        <v/>
      </c>
      <c r="AO51" s="2" t="str">
        <f>IF(②物品入力!AI59="","",ASC(②物品入力!AI59))</f>
        <v/>
      </c>
      <c r="AP51" s="2" t="str">
        <f>IF(②物品入力!AJ59="","",②物品入力!AJ59)</f>
        <v/>
      </c>
      <c r="AQ51" s="2" t="str">
        <f>IF(②物品入力!AK59="","",②物品入力!AK59)</f>
        <v/>
      </c>
      <c r="AR51" s="2" t="str">
        <f>IF(②物品入力!AL59="","",②物品入力!AL59)</f>
        <v/>
      </c>
      <c r="AS51" s="2" t="str">
        <f>IF(②物品入力!AM59="","",②物品入力!AM59)</f>
        <v/>
      </c>
      <c r="AT51" s="2" t="str">
        <f>IF(②物品入力!AN59="","",②物品入力!AN59)</f>
        <v/>
      </c>
      <c r="AU51" s="2" t="str">
        <f>IF(②物品入力!AO59="","",②物品入力!AO59)</f>
        <v/>
      </c>
      <c r="AV51" s="2" t="str">
        <f>IF(AW51="","",VLOOKUP(AW51,コード!$AB$2:$AC$546,2,0))</f>
        <v/>
      </c>
      <c r="AW51" s="2" t="str">
        <f>IF(②物品入力!AQ59="","",②物品入力!AQ59)</f>
        <v/>
      </c>
      <c r="AX51" s="2" t="str">
        <f>IF(②物品入力!AR59="","",②物品入力!AR59)</f>
        <v/>
      </c>
      <c r="AY51" s="2" t="str">
        <f>IF(②物品入力!AS59="","",②物品入力!AS59)</f>
        <v/>
      </c>
      <c r="AZ51" s="2" t="str">
        <f>IF(②物品入力!AT59="","",②物品入力!AT59)</f>
        <v/>
      </c>
      <c r="BA51" s="2" t="str">
        <f>IF(BB51="","",VLOOKUP(BB51,コード!$AB$2:$AC$546,2,0))</f>
        <v/>
      </c>
      <c r="BB51" s="2" t="str">
        <f>IF(②物品入力!AV59="","",②物品入力!AV59)</f>
        <v/>
      </c>
      <c r="BC51" s="2" t="str">
        <f>IF(②物品入力!AW59="","",②物品入力!AW59)</f>
        <v/>
      </c>
      <c r="BD51" s="2" t="str">
        <f>IF(②物品入力!AX59="","",②物品入力!AX59)</f>
        <v/>
      </c>
      <c r="BE51" s="2" t="str">
        <f>IF(BF51="","",VLOOKUP(BF51,コード!$AB$2:$AC$546,2,0))</f>
        <v/>
      </c>
      <c r="BF51" s="2" t="str">
        <f>IF(②物品入力!AZ59="","",②物品入力!AZ59)</f>
        <v/>
      </c>
      <c r="BG51" s="2" t="str">
        <f>IF(②物品入力!BA59="","",②物品入力!BA59)</f>
        <v/>
      </c>
      <c r="BH51" s="2" t="str">
        <f>IF(②物品入力!BB59="","",②物品入力!BB59)</f>
        <v/>
      </c>
      <c r="BI51" s="2" t="str">
        <f>IF(BJ51="","",VLOOKUP(BJ51,コード!$AB$2:$AC$546,2,0))</f>
        <v/>
      </c>
      <c r="BJ51" s="2" t="str">
        <f>IF(②物品入力!BD59="","",②物品入力!BD59)</f>
        <v/>
      </c>
      <c r="BK51" s="2" t="str">
        <f>IF(②物品入力!BE59="","",②物品入力!BE59)</f>
        <v/>
      </c>
      <c r="BL51" s="2" t="str">
        <f>IF(②物品入力!BF59="","",②物品入力!BF59)</f>
        <v/>
      </c>
      <c r="BM51" s="2" t="str">
        <f>IF(BN51="","",VLOOKUP(BN51,コード!$AB$2:$AC$546,2,0))</f>
        <v/>
      </c>
      <c r="BN51" s="2" t="str">
        <f>IF(②物品入力!BH59="","",②物品入力!BH59)</f>
        <v/>
      </c>
      <c r="BO51" s="2" t="str">
        <f>IF(②物品入力!BI59="","",②物品入力!BI59)</f>
        <v/>
      </c>
      <c r="BP51" s="2" t="str">
        <f>IF(②物品入力!BJ59="","",②物品入力!BJ59)</f>
        <v/>
      </c>
      <c r="BQ51" s="2" t="str">
        <f>IF(BR51="","",VLOOKUP(BR51,コード!$AB$2:$AC$546,2,0))</f>
        <v/>
      </c>
      <c r="BR51" s="2" t="str">
        <f>IF(②物品入力!BL59="","",②物品入力!BL59)</f>
        <v/>
      </c>
      <c r="BS51" s="2" t="str">
        <f>IF(②物品入力!BM59="","",②物品入力!BM59)</f>
        <v/>
      </c>
      <c r="BT51" s="2" t="str">
        <f>IF(②物品入力!BN59="","",②物品入力!BN59)</f>
        <v/>
      </c>
      <c r="BU51" s="2" t="str">
        <f>IF(BV51="","",VLOOKUP(BV51,コード!$AB$2:$AC$546,2,0))</f>
        <v/>
      </c>
      <c r="BV51" s="2" t="str">
        <f>IF(②物品入力!BP59="","",②物品入力!BP59)</f>
        <v/>
      </c>
      <c r="BW51" s="2" t="str">
        <f>IF(②物品入力!BQ59="","",②物品入力!BQ59)</f>
        <v/>
      </c>
      <c r="BX51" s="2" t="str">
        <f>IF(②物品入力!BR59="","",②物品入力!BR59)</f>
        <v/>
      </c>
      <c r="BY51" s="2" t="str">
        <f>IF(BZ51="","",VLOOKUP(BZ51,コード!$AB$2:$AC$546,2,0))</f>
        <v/>
      </c>
      <c r="BZ51" s="2" t="str">
        <f>IF(②物品入力!BT59="","",②物品入力!BT59)</f>
        <v/>
      </c>
      <c r="CA51" s="2" t="str">
        <f>IF(②物品入力!BU59="","",②物品入力!BU59)</f>
        <v/>
      </c>
      <c r="CB51" s="2" t="str">
        <f>IF(②物品入力!BV59="","",②物品入力!BV59)</f>
        <v/>
      </c>
      <c r="CC51" s="2" t="str">
        <f>IF(CD51="","",VLOOKUP(CD51,コード!$AB$2:$AC$546,2,0))</f>
        <v/>
      </c>
      <c r="CD51" s="2" t="str">
        <f>IF(②物品入力!BX59="","",②物品入力!BX59)</f>
        <v/>
      </c>
      <c r="CE51" s="2" t="str">
        <f>IF(②物品入力!BY59="","",②物品入力!BY59)</f>
        <v/>
      </c>
      <c r="CF51" s="2" t="str">
        <f>IF(②物品入力!BZ59="","",②物品入力!BZ59)</f>
        <v/>
      </c>
      <c r="CG51" s="2" t="str">
        <f>IF(CH51="","",VLOOKUP(CH51,コード!$AB$2:$AC$546,2,0))</f>
        <v/>
      </c>
      <c r="CH51" s="2" t="str">
        <f>IF(②物品入力!CB59="","",②物品入力!CB59)</f>
        <v/>
      </c>
      <c r="CI51" s="2" t="str">
        <f>IF(②物品入力!CC59="","",②物品入力!CC59)</f>
        <v/>
      </c>
      <c r="CJ51" s="2" t="str">
        <f>IF(②物品入力!CD59="","",②物品入力!CD59)</f>
        <v/>
      </c>
      <c r="CK51" s="2" t="str">
        <f>IF(CL51="","",VLOOKUP(CL51,コード!$AB$2:$AC$546,2,0))</f>
        <v/>
      </c>
      <c r="CL51" s="2" t="str">
        <f>IF(②物品入力!CF59="","",②物品入力!CF59)</f>
        <v/>
      </c>
      <c r="CM51" s="2" t="str">
        <f>IF(②物品入力!CG59="","",②物品入力!CG59)</f>
        <v/>
      </c>
      <c r="CN51" s="2" t="str">
        <f>IF(②物品入力!CH59="","",②物品入力!CH59)</f>
        <v/>
      </c>
      <c r="CO51" s="2" t="str">
        <f>IF(②物品入力!CI59="","",②物品入力!CI59)</f>
        <v/>
      </c>
    </row>
    <row r="52" spans="1:93" x14ac:dyDescent="0.15">
      <c r="A52" s="2" t="str">
        <f t="shared" si="3"/>
        <v/>
      </c>
      <c r="B52" s="2" t="str">
        <f>IF(H52="","",②物品入力!B60)</f>
        <v/>
      </c>
      <c r="C52" s="1" t="str">
        <f>IF(②物品入力!C60="","",②物品入力!C60)</f>
        <v/>
      </c>
      <c r="D52" s="2" t="str">
        <f>IF(②物品入力!D60="","",TEXT(②物品入力!D60,"00"))</f>
        <v/>
      </c>
      <c r="E52" s="2" t="str">
        <f>IF(②物品入力!E60="","",TEXT(②物品入力!E60,"00"))</f>
        <v/>
      </c>
      <c r="F52" s="2" t="str">
        <f>IF(②物品入力!F60="","",TEXT(②物品入力!F60,"00"))</f>
        <v/>
      </c>
      <c r="G52" s="2" t="str">
        <f>IF(AND(②物品入力!F60="",②物品入力!G60=""),"",TEXT(②物品入力!G60,"00"))</f>
        <v/>
      </c>
      <c r="H52" s="2" t="str">
        <f t="shared" si="4"/>
        <v/>
      </c>
      <c r="I52" s="2" t="str">
        <f>IF(H52="","",①施設占有者入力!$B$16)</f>
        <v/>
      </c>
      <c r="J52" s="2" t="str">
        <f>IF(H52="","",①施設占有者入力!$B$20)</f>
        <v/>
      </c>
      <c r="K52" s="2" t="str">
        <f>IF(②物品入力!H60="","",②物品入力!H60)</f>
        <v/>
      </c>
      <c r="L52" s="2" t="str">
        <f>IF(H52="","",⑤基本情報!$A$1)</f>
        <v/>
      </c>
      <c r="M52" s="2" t="str">
        <f>IF(②物品入力!I60="","",VLOOKUP(②物品入力!I60,コード!$M$2:$N$3,2,0))</f>
        <v/>
      </c>
      <c r="N52" s="2" t="str">
        <f>IF(②物品入力!L60="","",②物品入力!L60)</f>
        <v/>
      </c>
      <c r="O52" s="2" t="str">
        <f>IF(②物品入力!M60="","",②物品入力!M60)</f>
        <v/>
      </c>
      <c r="P52" s="2" t="str">
        <f>IF(②物品入力!N60="","",②物品入力!N60)</f>
        <v/>
      </c>
      <c r="Q52" s="1" t="str">
        <f>IF(②物品入力!Q60="","",②物品入力!Q60)</f>
        <v/>
      </c>
      <c r="R52" s="2" t="str">
        <f>IF(②物品入力!R60="","",TEXT(②物品入力!R60,"00"))</f>
        <v/>
      </c>
      <c r="S52" s="2" t="str">
        <f>IF(②物品入力!S60="","",TEXT(②物品入力!S60,"00"))</f>
        <v/>
      </c>
      <c r="T52" s="2" t="str">
        <f>IF(②物品入力!T60="","",TEXT(②物品入力!T60,"00"))</f>
        <v/>
      </c>
      <c r="U52" s="2" t="str">
        <f>IF(AND(②物品入力!T60="",②物品入力!U60=""),"",TEXT(②物品入力!U60,"00"))</f>
        <v/>
      </c>
      <c r="V52" s="2" t="str">
        <f t="shared" si="1"/>
        <v/>
      </c>
      <c r="W52" s="2" t="str">
        <f>IF(②物品入力!J60="","",VLOOKUP(②物品入力!J60,コード!$C$2:$F$9,2,0))</f>
        <v/>
      </c>
      <c r="X52" s="2" t="str">
        <f>IF(②物品入力!K60="","",VLOOKUP(②物品入力!K60,コード!$H$2:$L$4,2,0))</f>
        <v/>
      </c>
      <c r="Y52" s="2" t="str">
        <f>IF(②物品入力!O60="","",VLOOKUP(②物品入力!O60,コード!$C$2:$F$9,2,0))</f>
        <v/>
      </c>
      <c r="Z52" s="2" t="str">
        <f>IF(②物品入力!P60="","",VLOOKUP(②物品入力!P60,コード!$H$2:$L$4,2,0))</f>
        <v/>
      </c>
      <c r="AA52" s="2" t="str">
        <f t="shared" si="5"/>
        <v/>
      </c>
      <c r="AB52" s="2" t="str">
        <f>IF($H52="","",②物品入力!V60)</f>
        <v/>
      </c>
      <c r="AC52" s="2" t="str">
        <f>IF($H52="","",②物品入力!W60)</f>
        <v/>
      </c>
      <c r="AD52" s="2" t="str">
        <f>IF($H52="","",②物品入力!X60)</f>
        <v/>
      </c>
      <c r="AE52" s="2" t="str">
        <f>IF($H52="","",②物品入力!Y60)</f>
        <v/>
      </c>
      <c r="AF52" s="2" t="str">
        <f>IF($H52="","",②物品入力!Z60)</f>
        <v/>
      </c>
      <c r="AG52" s="2" t="str">
        <f>IF($H52="","",②物品入力!AA60)</f>
        <v/>
      </c>
      <c r="AH52" s="2" t="str">
        <f>IF($H52="","",②物品入力!AB60)</f>
        <v/>
      </c>
      <c r="AI52" s="2" t="str">
        <f>IF($H52="","",②物品入力!AC60)</f>
        <v/>
      </c>
      <c r="AJ52" s="2" t="str">
        <f>IF($H52="","",②物品入力!AD60)</f>
        <v/>
      </c>
      <c r="AK52" s="2" t="str">
        <f>IF($H52="","",②物品入力!AE60)</f>
        <v/>
      </c>
      <c r="AL52" s="2" t="str">
        <f>IF($H52="","",②物品入力!AF60)</f>
        <v/>
      </c>
      <c r="AM52" s="2" t="str">
        <f>IF(②物品入力!AG60="","",ASC(②物品入力!AG60))</f>
        <v/>
      </c>
      <c r="AN52" s="2" t="str">
        <f>IF(②物品入力!AH60="","",ASC(②物品入力!AH60))</f>
        <v/>
      </c>
      <c r="AO52" s="2" t="str">
        <f>IF(②物品入力!AI60="","",ASC(②物品入力!AI60))</f>
        <v/>
      </c>
      <c r="AP52" s="2" t="str">
        <f>IF(②物品入力!AJ60="","",②物品入力!AJ60)</f>
        <v/>
      </c>
      <c r="AQ52" s="2" t="str">
        <f>IF(②物品入力!AK60="","",②物品入力!AK60)</f>
        <v/>
      </c>
      <c r="AR52" s="2" t="str">
        <f>IF(②物品入力!AL60="","",②物品入力!AL60)</f>
        <v/>
      </c>
      <c r="AS52" s="2" t="str">
        <f>IF(②物品入力!AM60="","",②物品入力!AM60)</f>
        <v/>
      </c>
      <c r="AT52" s="2" t="str">
        <f>IF(②物品入力!AN60="","",②物品入力!AN60)</f>
        <v/>
      </c>
      <c r="AU52" s="2" t="str">
        <f>IF(②物品入力!AO60="","",②物品入力!AO60)</f>
        <v/>
      </c>
      <c r="AV52" s="2" t="str">
        <f>IF(AW52="","",VLOOKUP(AW52,コード!$AB$2:$AC$546,2,0))</f>
        <v/>
      </c>
      <c r="AW52" s="2" t="str">
        <f>IF(②物品入力!AQ60="","",②物品入力!AQ60)</f>
        <v/>
      </c>
      <c r="AX52" s="2" t="str">
        <f>IF(②物品入力!AR60="","",②物品入力!AR60)</f>
        <v/>
      </c>
      <c r="AY52" s="2" t="str">
        <f>IF(②物品入力!AS60="","",②物品入力!AS60)</f>
        <v/>
      </c>
      <c r="AZ52" s="2" t="str">
        <f>IF(②物品入力!AT60="","",②物品入力!AT60)</f>
        <v/>
      </c>
      <c r="BA52" s="2" t="str">
        <f>IF(BB52="","",VLOOKUP(BB52,コード!$AB$2:$AC$546,2,0))</f>
        <v/>
      </c>
      <c r="BB52" s="2" t="str">
        <f>IF(②物品入力!AV60="","",②物品入力!AV60)</f>
        <v/>
      </c>
      <c r="BC52" s="2" t="str">
        <f>IF(②物品入力!AW60="","",②物品入力!AW60)</f>
        <v/>
      </c>
      <c r="BD52" s="2" t="str">
        <f>IF(②物品入力!AX60="","",②物品入力!AX60)</f>
        <v/>
      </c>
      <c r="BE52" s="2" t="str">
        <f>IF(BF52="","",VLOOKUP(BF52,コード!$AB$2:$AC$546,2,0))</f>
        <v/>
      </c>
      <c r="BF52" s="2" t="str">
        <f>IF(②物品入力!AZ60="","",②物品入力!AZ60)</f>
        <v/>
      </c>
      <c r="BG52" s="2" t="str">
        <f>IF(②物品入力!BA60="","",②物品入力!BA60)</f>
        <v/>
      </c>
      <c r="BH52" s="2" t="str">
        <f>IF(②物品入力!BB60="","",②物品入力!BB60)</f>
        <v/>
      </c>
      <c r="BI52" s="2" t="str">
        <f>IF(BJ52="","",VLOOKUP(BJ52,コード!$AB$2:$AC$546,2,0))</f>
        <v/>
      </c>
      <c r="BJ52" s="2" t="str">
        <f>IF(②物品入力!BD60="","",②物品入力!BD60)</f>
        <v/>
      </c>
      <c r="BK52" s="2" t="str">
        <f>IF(②物品入力!BE60="","",②物品入力!BE60)</f>
        <v/>
      </c>
      <c r="BL52" s="2" t="str">
        <f>IF(②物品入力!BF60="","",②物品入力!BF60)</f>
        <v/>
      </c>
      <c r="BM52" s="2" t="str">
        <f>IF(BN52="","",VLOOKUP(BN52,コード!$AB$2:$AC$546,2,0))</f>
        <v/>
      </c>
      <c r="BN52" s="2" t="str">
        <f>IF(②物品入力!BH60="","",②物品入力!BH60)</f>
        <v/>
      </c>
      <c r="BO52" s="2" t="str">
        <f>IF(②物品入力!BI60="","",②物品入力!BI60)</f>
        <v/>
      </c>
      <c r="BP52" s="2" t="str">
        <f>IF(②物品入力!BJ60="","",②物品入力!BJ60)</f>
        <v/>
      </c>
      <c r="BQ52" s="2" t="str">
        <f>IF(BR52="","",VLOOKUP(BR52,コード!$AB$2:$AC$546,2,0))</f>
        <v/>
      </c>
      <c r="BR52" s="2" t="str">
        <f>IF(②物品入力!BL60="","",②物品入力!BL60)</f>
        <v/>
      </c>
      <c r="BS52" s="2" t="str">
        <f>IF(②物品入力!BM60="","",②物品入力!BM60)</f>
        <v/>
      </c>
      <c r="BT52" s="2" t="str">
        <f>IF(②物品入力!BN60="","",②物品入力!BN60)</f>
        <v/>
      </c>
      <c r="BU52" s="2" t="str">
        <f>IF(BV52="","",VLOOKUP(BV52,コード!$AB$2:$AC$546,2,0))</f>
        <v/>
      </c>
      <c r="BV52" s="2" t="str">
        <f>IF(②物品入力!BP60="","",②物品入力!BP60)</f>
        <v/>
      </c>
      <c r="BW52" s="2" t="str">
        <f>IF(②物品入力!BQ60="","",②物品入力!BQ60)</f>
        <v/>
      </c>
      <c r="BX52" s="2" t="str">
        <f>IF(②物品入力!BR60="","",②物品入力!BR60)</f>
        <v/>
      </c>
      <c r="BY52" s="2" t="str">
        <f>IF(BZ52="","",VLOOKUP(BZ52,コード!$AB$2:$AC$546,2,0))</f>
        <v/>
      </c>
      <c r="BZ52" s="2" t="str">
        <f>IF(②物品入力!BT60="","",②物品入力!BT60)</f>
        <v/>
      </c>
      <c r="CA52" s="2" t="str">
        <f>IF(②物品入力!BU60="","",②物品入力!BU60)</f>
        <v/>
      </c>
      <c r="CB52" s="2" t="str">
        <f>IF(②物品入力!BV60="","",②物品入力!BV60)</f>
        <v/>
      </c>
      <c r="CC52" s="2" t="str">
        <f>IF(CD52="","",VLOOKUP(CD52,コード!$AB$2:$AC$546,2,0))</f>
        <v/>
      </c>
      <c r="CD52" s="2" t="str">
        <f>IF(②物品入力!BX60="","",②物品入力!BX60)</f>
        <v/>
      </c>
      <c r="CE52" s="2" t="str">
        <f>IF(②物品入力!BY60="","",②物品入力!BY60)</f>
        <v/>
      </c>
      <c r="CF52" s="2" t="str">
        <f>IF(②物品入力!BZ60="","",②物品入力!BZ60)</f>
        <v/>
      </c>
      <c r="CG52" s="2" t="str">
        <f>IF(CH52="","",VLOOKUP(CH52,コード!$AB$2:$AC$546,2,0))</f>
        <v/>
      </c>
      <c r="CH52" s="2" t="str">
        <f>IF(②物品入力!CB60="","",②物品入力!CB60)</f>
        <v/>
      </c>
      <c r="CI52" s="2" t="str">
        <f>IF(②物品入力!CC60="","",②物品入力!CC60)</f>
        <v/>
      </c>
      <c r="CJ52" s="2" t="str">
        <f>IF(②物品入力!CD60="","",②物品入力!CD60)</f>
        <v/>
      </c>
      <c r="CK52" s="2" t="str">
        <f>IF(CL52="","",VLOOKUP(CL52,コード!$AB$2:$AC$546,2,0))</f>
        <v/>
      </c>
      <c r="CL52" s="2" t="str">
        <f>IF(②物品入力!CF60="","",②物品入力!CF60)</f>
        <v/>
      </c>
      <c r="CM52" s="2" t="str">
        <f>IF(②物品入力!CG60="","",②物品入力!CG60)</f>
        <v/>
      </c>
      <c r="CN52" s="2" t="str">
        <f>IF(②物品入力!CH60="","",②物品入力!CH60)</f>
        <v/>
      </c>
      <c r="CO52" s="2" t="str">
        <f>IF(②物品入力!CI60="","",②物品入力!CI60)</f>
        <v/>
      </c>
    </row>
    <row r="53" spans="1:93" x14ac:dyDescent="0.15">
      <c r="A53" s="2" t="str">
        <f t="shared" si="3"/>
        <v/>
      </c>
      <c r="B53" s="2" t="str">
        <f>IF(H53="","",②物品入力!B61)</f>
        <v/>
      </c>
      <c r="C53" s="1" t="str">
        <f>IF(②物品入力!C61="","",②物品入力!C61)</f>
        <v/>
      </c>
      <c r="D53" s="2" t="str">
        <f>IF(②物品入力!D61="","",TEXT(②物品入力!D61,"00"))</f>
        <v/>
      </c>
      <c r="E53" s="2" t="str">
        <f>IF(②物品入力!E61="","",TEXT(②物品入力!E61,"00"))</f>
        <v/>
      </c>
      <c r="F53" s="2" t="str">
        <f>IF(②物品入力!F61="","",TEXT(②物品入力!F61,"00"))</f>
        <v/>
      </c>
      <c r="G53" s="2" t="str">
        <f>IF(AND(②物品入力!F61="",②物品入力!G61=""),"",TEXT(②物品入力!G61,"00"))</f>
        <v/>
      </c>
      <c r="H53" s="2" t="str">
        <f t="shared" si="4"/>
        <v/>
      </c>
      <c r="I53" s="2" t="str">
        <f>IF(H53="","",①施設占有者入力!$B$16)</f>
        <v/>
      </c>
      <c r="J53" s="2" t="str">
        <f>IF(H53="","",①施設占有者入力!$B$20)</f>
        <v/>
      </c>
      <c r="K53" s="2" t="str">
        <f>IF(②物品入力!H61="","",②物品入力!H61)</f>
        <v/>
      </c>
      <c r="L53" s="2" t="str">
        <f>IF(H53="","",⑤基本情報!$A$1)</f>
        <v/>
      </c>
      <c r="M53" s="2" t="str">
        <f>IF(②物品入力!I61="","",VLOOKUP(②物品入力!I61,コード!$M$2:$N$3,2,0))</f>
        <v/>
      </c>
      <c r="N53" s="2" t="str">
        <f>IF(②物品入力!L61="","",②物品入力!L61)</f>
        <v/>
      </c>
      <c r="O53" s="2" t="str">
        <f>IF(②物品入力!M61="","",②物品入力!M61)</f>
        <v/>
      </c>
      <c r="P53" s="2" t="str">
        <f>IF(②物品入力!N61="","",②物品入力!N61)</f>
        <v/>
      </c>
      <c r="Q53" s="1" t="str">
        <f>IF(②物品入力!Q61="","",②物品入力!Q61)</f>
        <v/>
      </c>
      <c r="R53" s="2" t="str">
        <f>IF(②物品入力!R61="","",TEXT(②物品入力!R61,"00"))</f>
        <v/>
      </c>
      <c r="S53" s="2" t="str">
        <f>IF(②物品入力!S61="","",TEXT(②物品入力!S61,"00"))</f>
        <v/>
      </c>
      <c r="T53" s="2" t="str">
        <f>IF(②物品入力!T61="","",TEXT(②物品入力!T61,"00"))</f>
        <v/>
      </c>
      <c r="U53" s="2" t="str">
        <f>IF(AND(②物品入力!T61="",②物品入力!U61=""),"",TEXT(②物品入力!U61,"00"))</f>
        <v/>
      </c>
      <c r="V53" s="2" t="str">
        <f t="shared" si="1"/>
        <v/>
      </c>
      <c r="W53" s="2" t="str">
        <f>IF(②物品入力!J61="","",VLOOKUP(②物品入力!J61,コード!$C$2:$F$9,2,0))</f>
        <v/>
      </c>
      <c r="X53" s="2" t="str">
        <f>IF(②物品入力!K61="","",VLOOKUP(②物品入力!K61,コード!$H$2:$L$4,2,0))</f>
        <v/>
      </c>
      <c r="Y53" s="2" t="str">
        <f>IF(②物品入力!O61="","",VLOOKUP(②物品入力!O61,コード!$C$2:$F$9,2,0))</f>
        <v/>
      </c>
      <c r="Z53" s="2" t="str">
        <f>IF(②物品入力!P61="","",VLOOKUP(②物品入力!P61,コード!$H$2:$L$4,2,0))</f>
        <v/>
      </c>
      <c r="AA53" s="2" t="str">
        <f t="shared" si="5"/>
        <v/>
      </c>
      <c r="AB53" s="2" t="str">
        <f>IF($H53="","",②物品入力!V61)</f>
        <v/>
      </c>
      <c r="AC53" s="2" t="str">
        <f>IF($H53="","",②物品入力!W61)</f>
        <v/>
      </c>
      <c r="AD53" s="2" t="str">
        <f>IF($H53="","",②物品入力!X61)</f>
        <v/>
      </c>
      <c r="AE53" s="2" t="str">
        <f>IF($H53="","",②物品入力!Y61)</f>
        <v/>
      </c>
      <c r="AF53" s="2" t="str">
        <f>IF($H53="","",②物品入力!Z61)</f>
        <v/>
      </c>
      <c r="AG53" s="2" t="str">
        <f>IF($H53="","",②物品入力!AA61)</f>
        <v/>
      </c>
      <c r="AH53" s="2" t="str">
        <f>IF($H53="","",②物品入力!AB61)</f>
        <v/>
      </c>
      <c r="AI53" s="2" t="str">
        <f>IF($H53="","",②物品入力!AC61)</f>
        <v/>
      </c>
      <c r="AJ53" s="2" t="str">
        <f>IF($H53="","",②物品入力!AD61)</f>
        <v/>
      </c>
      <c r="AK53" s="2" t="str">
        <f>IF($H53="","",②物品入力!AE61)</f>
        <v/>
      </c>
      <c r="AL53" s="2" t="str">
        <f>IF($H53="","",②物品入力!AF61)</f>
        <v/>
      </c>
      <c r="AM53" s="2" t="str">
        <f>IF(②物品入力!AG61="","",ASC(②物品入力!AG61))</f>
        <v/>
      </c>
      <c r="AN53" s="2" t="str">
        <f>IF(②物品入力!AH61="","",ASC(②物品入力!AH61))</f>
        <v/>
      </c>
      <c r="AO53" s="2" t="str">
        <f>IF(②物品入力!AI61="","",ASC(②物品入力!AI61))</f>
        <v/>
      </c>
      <c r="AP53" s="2" t="str">
        <f>IF(②物品入力!AJ61="","",②物品入力!AJ61)</f>
        <v/>
      </c>
      <c r="AQ53" s="2" t="str">
        <f>IF(②物品入力!AK61="","",②物品入力!AK61)</f>
        <v/>
      </c>
      <c r="AR53" s="2" t="str">
        <f>IF(②物品入力!AL61="","",②物品入力!AL61)</f>
        <v/>
      </c>
      <c r="AS53" s="2" t="str">
        <f>IF(②物品入力!AM61="","",②物品入力!AM61)</f>
        <v/>
      </c>
      <c r="AT53" s="2" t="str">
        <f>IF(②物品入力!AN61="","",②物品入力!AN61)</f>
        <v/>
      </c>
      <c r="AU53" s="2" t="str">
        <f>IF(②物品入力!AO61="","",②物品入力!AO61)</f>
        <v/>
      </c>
      <c r="AV53" s="2" t="str">
        <f>IF(AW53="","",VLOOKUP(AW53,コード!$AB$2:$AC$546,2,0))</f>
        <v/>
      </c>
      <c r="AW53" s="2" t="str">
        <f>IF(②物品入力!AQ61="","",②物品入力!AQ61)</f>
        <v/>
      </c>
      <c r="AX53" s="2" t="str">
        <f>IF(②物品入力!AR61="","",②物品入力!AR61)</f>
        <v/>
      </c>
      <c r="AY53" s="2" t="str">
        <f>IF(②物品入力!AS61="","",②物品入力!AS61)</f>
        <v/>
      </c>
      <c r="AZ53" s="2" t="str">
        <f>IF(②物品入力!AT61="","",②物品入力!AT61)</f>
        <v/>
      </c>
      <c r="BA53" s="2" t="str">
        <f>IF(BB53="","",VLOOKUP(BB53,コード!$AB$2:$AC$546,2,0))</f>
        <v/>
      </c>
      <c r="BB53" s="2" t="str">
        <f>IF(②物品入力!AV61="","",②物品入力!AV61)</f>
        <v/>
      </c>
      <c r="BC53" s="2" t="str">
        <f>IF(②物品入力!AW61="","",②物品入力!AW61)</f>
        <v/>
      </c>
      <c r="BD53" s="2" t="str">
        <f>IF(②物品入力!AX61="","",②物品入力!AX61)</f>
        <v/>
      </c>
      <c r="BE53" s="2" t="str">
        <f>IF(BF53="","",VLOOKUP(BF53,コード!$AB$2:$AC$546,2,0))</f>
        <v/>
      </c>
      <c r="BF53" s="2" t="str">
        <f>IF(②物品入力!AZ61="","",②物品入力!AZ61)</f>
        <v/>
      </c>
      <c r="BG53" s="2" t="str">
        <f>IF(②物品入力!BA61="","",②物品入力!BA61)</f>
        <v/>
      </c>
      <c r="BH53" s="2" t="str">
        <f>IF(②物品入力!BB61="","",②物品入力!BB61)</f>
        <v/>
      </c>
      <c r="BI53" s="2" t="str">
        <f>IF(BJ53="","",VLOOKUP(BJ53,コード!$AB$2:$AC$546,2,0))</f>
        <v/>
      </c>
      <c r="BJ53" s="2" t="str">
        <f>IF(②物品入力!BD61="","",②物品入力!BD61)</f>
        <v/>
      </c>
      <c r="BK53" s="2" t="str">
        <f>IF(②物品入力!BE61="","",②物品入力!BE61)</f>
        <v/>
      </c>
      <c r="BL53" s="2" t="str">
        <f>IF(②物品入力!BF61="","",②物品入力!BF61)</f>
        <v/>
      </c>
      <c r="BM53" s="2" t="str">
        <f>IF(BN53="","",VLOOKUP(BN53,コード!$AB$2:$AC$546,2,0))</f>
        <v/>
      </c>
      <c r="BN53" s="2" t="str">
        <f>IF(②物品入力!BH61="","",②物品入力!BH61)</f>
        <v/>
      </c>
      <c r="BO53" s="2" t="str">
        <f>IF(②物品入力!BI61="","",②物品入力!BI61)</f>
        <v/>
      </c>
      <c r="BP53" s="2" t="str">
        <f>IF(②物品入力!BJ61="","",②物品入力!BJ61)</f>
        <v/>
      </c>
      <c r="BQ53" s="2" t="str">
        <f>IF(BR53="","",VLOOKUP(BR53,コード!$AB$2:$AC$546,2,0))</f>
        <v/>
      </c>
      <c r="BR53" s="2" t="str">
        <f>IF(②物品入力!BL61="","",②物品入力!BL61)</f>
        <v/>
      </c>
      <c r="BS53" s="2" t="str">
        <f>IF(②物品入力!BM61="","",②物品入力!BM61)</f>
        <v/>
      </c>
      <c r="BT53" s="2" t="str">
        <f>IF(②物品入力!BN61="","",②物品入力!BN61)</f>
        <v/>
      </c>
      <c r="BU53" s="2" t="str">
        <f>IF(BV53="","",VLOOKUP(BV53,コード!$AB$2:$AC$546,2,0))</f>
        <v/>
      </c>
      <c r="BV53" s="2" t="str">
        <f>IF(②物品入力!BP61="","",②物品入力!BP61)</f>
        <v/>
      </c>
      <c r="BW53" s="2" t="str">
        <f>IF(②物品入力!BQ61="","",②物品入力!BQ61)</f>
        <v/>
      </c>
      <c r="BX53" s="2" t="str">
        <f>IF(②物品入力!BR61="","",②物品入力!BR61)</f>
        <v/>
      </c>
      <c r="BY53" s="2" t="str">
        <f>IF(BZ53="","",VLOOKUP(BZ53,コード!$AB$2:$AC$546,2,0))</f>
        <v/>
      </c>
      <c r="BZ53" s="2" t="str">
        <f>IF(②物品入力!BT61="","",②物品入力!BT61)</f>
        <v/>
      </c>
      <c r="CA53" s="2" t="str">
        <f>IF(②物品入力!BU61="","",②物品入力!BU61)</f>
        <v/>
      </c>
      <c r="CB53" s="2" t="str">
        <f>IF(②物品入力!BV61="","",②物品入力!BV61)</f>
        <v/>
      </c>
      <c r="CC53" s="2" t="str">
        <f>IF(CD53="","",VLOOKUP(CD53,コード!$AB$2:$AC$546,2,0))</f>
        <v/>
      </c>
      <c r="CD53" s="2" t="str">
        <f>IF(②物品入力!BX61="","",②物品入力!BX61)</f>
        <v/>
      </c>
      <c r="CE53" s="2" t="str">
        <f>IF(②物品入力!BY61="","",②物品入力!BY61)</f>
        <v/>
      </c>
      <c r="CF53" s="2" t="str">
        <f>IF(②物品入力!BZ61="","",②物品入力!BZ61)</f>
        <v/>
      </c>
      <c r="CG53" s="2" t="str">
        <f>IF(CH53="","",VLOOKUP(CH53,コード!$AB$2:$AC$546,2,0))</f>
        <v/>
      </c>
      <c r="CH53" s="2" t="str">
        <f>IF(②物品入力!CB61="","",②物品入力!CB61)</f>
        <v/>
      </c>
      <c r="CI53" s="2" t="str">
        <f>IF(②物品入力!CC61="","",②物品入力!CC61)</f>
        <v/>
      </c>
      <c r="CJ53" s="2" t="str">
        <f>IF(②物品入力!CD61="","",②物品入力!CD61)</f>
        <v/>
      </c>
      <c r="CK53" s="2" t="str">
        <f>IF(CL53="","",VLOOKUP(CL53,コード!$AB$2:$AC$546,2,0))</f>
        <v/>
      </c>
      <c r="CL53" s="2" t="str">
        <f>IF(②物品入力!CF61="","",②物品入力!CF61)</f>
        <v/>
      </c>
      <c r="CM53" s="2" t="str">
        <f>IF(②物品入力!CG61="","",②物品入力!CG61)</f>
        <v/>
      </c>
      <c r="CN53" s="2" t="str">
        <f>IF(②物品入力!CH61="","",②物品入力!CH61)</f>
        <v/>
      </c>
      <c r="CO53" s="2" t="str">
        <f>IF(②物品入力!CI61="","",②物品入力!CI61)</f>
        <v/>
      </c>
    </row>
    <row r="54" spans="1:93" x14ac:dyDescent="0.15">
      <c r="A54" s="2" t="str">
        <f t="shared" si="3"/>
        <v/>
      </c>
      <c r="B54" s="2" t="str">
        <f>IF(H54="","",②物品入力!B62)</f>
        <v/>
      </c>
      <c r="C54" s="1" t="str">
        <f>IF(②物品入力!C62="","",②物品入力!C62)</f>
        <v/>
      </c>
      <c r="D54" s="2" t="str">
        <f>IF(②物品入力!D62="","",TEXT(②物品入力!D62,"00"))</f>
        <v/>
      </c>
      <c r="E54" s="2" t="str">
        <f>IF(②物品入力!E62="","",TEXT(②物品入力!E62,"00"))</f>
        <v/>
      </c>
      <c r="F54" s="2" t="str">
        <f>IF(②物品入力!F62="","",TEXT(②物品入力!F62,"00"))</f>
        <v/>
      </c>
      <c r="G54" s="2" t="str">
        <f>IF(AND(②物品入力!F62="",②物品入力!G62=""),"",TEXT(②物品入力!G62,"00"))</f>
        <v/>
      </c>
      <c r="H54" s="2" t="str">
        <f t="shared" si="4"/>
        <v/>
      </c>
      <c r="I54" s="2" t="str">
        <f>IF(H54="","",①施設占有者入力!$B$16)</f>
        <v/>
      </c>
      <c r="J54" s="2" t="str">
        <f>IF(H54="","",①施設占有者入力!$B$20)</f>
        <v/>
      </c>
      <c r="K54" s="2" t="str">
        <f>IF(②物品入力!H62="","",②物品入力!H62)</f>
        <v/>
      </c>
      <c r="L54" s="2" t="str">
        <f>IF(H54="","",⑤基本情報!$A$1)</f>
        <v/>
      </c>
      <c r="M54" s="2" t="str">
        <f>IF(②物品入力!I62="","",VLOOKUP(②物品入力!I62,コード!$M$2:$N$3,2,0))</f>
        <v/>
      </c>
      <c r="N54" s="2" t="str">
        <f>IF(②物品入力!L62="","",②物品入力!L62)</f>
        <v/>
      </c>
      <c r="O54" s="2" t="str">
        <f>IF(②物品入力!M62="","",②物品入力!M62)</f>
        <v/>
      </c>
      <c r="P54" s="2" t="str">
        <f>IF(②物品入力!N62="","",②物品入力!N62)</f>
        <v/>
      </c>
      <c r="Q54" s="1" t="str">
        <f>IF(②物品入力!Q62="","",②物品入力!Q62)</f>
        <v/>
      </c>
      <c r="R54" s="2" t="str">
        <f>IF(②物品入力!R62="","",TEXT(②物品入力!R62,"00"))</f>
        <v/>
      </c>
      <c r="S54" s="2" t="str">
        <f>IF(②物品入力!S62="","",TEXT(②物品入力!S62,"00"))</f>
        <v/>
      </c>
      <c r="T54" s="2" t="str">
        <f>IF(②物品入力!T62="","",TEXT(②物品入力!T62,"00"))</f>
        <v/>
      </c>
      <c r="U54" s="2" t="str">
        <f>IF(AND(②物品入力!T62="",②物品入力!U62=""),"",TEXT(②物品入力!U62,"00"))</f>
        <v/>
      </c>
      <c r="V54" s="2" t="str">
        <f t="shared" si="1"/>
        <v/>
      </c>
      <c r="W54" s="2" t="str">
        <f>IF(②物品入力!J62="","",VLOOKUP(②物品入力!J62,コード!$C$2:$F$9,2,0))</f>
        <v/>
      </c>
      <c r="X54" s="2" t="str">
        <f>IF(②物品入力!K62="","",VLOOKUP(②物品入力!K62,コード!$H$2:$L$4,2,0))</f>
        <v/>
      </c>
      <c r="Y54" s="2" t="str">
        <f>IF(②物品入力!O62="","",VLOOKUP(②物品入力!O62,コード!$C$2:$F$9,2,0))</f>
        <v/>
      </c>
      <c r="Z54" s="2" t="str">
        <f>IF(②物品入力!P62="","",VLOOKUP(②物品入力!P62,コード!$H$2:$L$4,2,0))</f>
        <v/>
      </c>
      <c r="AA54" s="2" t="str">
        <f t="shared" si="5"/>
        <v/>
      </c>
      <c r="AB54" s="2" t="str">
        <f>IF($H54="","",②物品入力!V62)</f>
        <v/>
      </c>
      <c r="AC54" s="2" t="str">
        <f>IF($H54="","",②物品入力!W62)</f>
        <v/>
      </c>
      <c r="AD54" s="2" t="str">
        <f>IF($H54="","",②物品入力!X62)</f>
        <v/>
      </c>
      <c r="AE54" s="2" t="str">
        <f>IF($H54="","",②物品入力!Y62)</f>
        <v/>
      </c>
      <c r="AF54" s="2" t="str">
        <f>IF($H54="","",②物品入力!Z62)</f>
        <v/>
      </c>
      <c r="AG54" s="2" t="str">
        <f>IF($H54="","",②物品入力!AA62)</f>
        <v/>
      </c>
      <c r="AH54" s="2" t="str">
        <f>IF($H54="","",②物品入力!AB62)</f>
        <v/>
      </c>
      <c r="AI54" s="2" t="str">
        <f>IF($H54="","",②物品入力!AC62)</f>
        <v/>
      </c>
      <c r="AJ54" s="2" t="str">
        <f>IF($H54="","",②物品入力!AD62)</f>
        <v/>
      </c>
      <c r="AK54" s="2" t="str">
        <f>IF($H54="","",②物品入力!AE62)</f>
        <v/>
      </c>
      <c r="AL54" s="2" t="str">
        <f>IF($H54="","",②物品入力!AF62)</f>
        <v/>
      </c>
      <c r="AM54" s="2" t="str">
        <f>IF(②物品入力!AG62="","",ASC(②物品入力!AG62))</f>
        <v/>
      </c>
      <c r="AN54" s="2" t="str">
        <f>IF(②物品入力!AH62="","",ASC(②物品入力!AH62))</f>
        <v/>
      </c>
      <c r="AO54" s="2" t="str">
        <f>IF(②物品入力!AI62="","",ASC(②物品入力!AI62))</f>
        <v/>
      </c>
      <c r="AP54" s="2" t="str">
        <f>IF(②物品入力!AJ62="","",②物品入力!AJ62)</f>
        <v/>
      </c>
      <c r="AQ54" s="2" t="str">
        <f>IF(②物品入力!AK62="","",②物品入力!AK62)</f>
        <v/>
      </c>
      <c r="AR54" s="2" t="str">
        <f>IF(②物品入力!AL62="","",②物品入力!AL62)</f>
        <v/>
      </c>
      <c r="AS54" s="2" t="str">
        <f>IF(②物品入力!AM62="","",②物品入力!AM62)</f>
        <v/>
      </c>
      <c r="AT54" s="2" t="str">
        <f>IF(②物品入力!AN62="","",②物品入力!AN62)</f>
        <v/>
      </c>
      <c r="AU54" s="2" t="str">
        <f>IF(②物品入力!AO62="","",②物品入力!AO62)</f>
        <v/>
      </c>
      <c r="AV54" s="2" t="str">
        <f>IF(AW54="","",VLOOKUP(AW54,コード!$AB$2:$AC$546,2,0))</f>
        <v/>
      </c>
      <c r="AW54" s="2" t="str">
        <f>IF(②物品入力!AQ62="","",②物品入力!AQ62)</f>
        <v/>
      </c>
      <c r="AX54" s="2" t="str">
        <f>IF(②物品入力!AR62="","",②物品入力!AR62)</f>
        <v/>
      </c>
      <c r="AY54" s="2" t="str">
        <f>IF(②物品入力!AS62="","",②物品入力!AS62)</f>
        <v/>
      </c>
      <c r="AZ54" s="2" t="str">
        <f>IF(②物品入力!AT62="","",②物品入力!AT62)</f>
        <v/>
      </c>
      <c r="BA54" s="2" t="str">
        <f>IF(BB54="","",VLOOKUP(BB54,コード!$AB$2:$AC$546,2,0))</f>
        <v/>
      </c>
      <c r="BB54" s="2" t="str">
        <f>IF(②物品入力!AV62="","",②物品入力!AV62)</f>
        <v/>
      </c>
      <c r="BC54" s="2" t="str">
        <f>IF(②物品入力!AW62="","",②物品入力!AW62)</f>
        <v/>
      </c>
      <c r="BD54" s="2" t="str">
        <f>IF(②物品入力!AX62="","",②物品入力!AX62)</f>
        <v/>
      </c>
      <c r="BE54" s="2" t="str">
        <f>IF(BF54="","",VLOOKUP(BF54,コード!$AB$2:$AC$546,2,0))</f>
        <v/>
      </c>
      <c r="BF54" s="2" t="str">
        <f>IF(②物品入力!AZ62="","",②物品入力!AZ62)</f>
        <v/>
      </c>
      <c r="BG54" s="2" t="str">
        <f>IF(②物品入力!BA62="","",②物品入力!BA62)</f>
        <v/>
      </c>
      <c r="BH54" s="2" t="str">
        <f>IF(②物品入力!BB62="","",②物品入力!BB62)</f>
        <v/>
      </c>
      <c r="BI54" s="2" t="str">
        <f>IF(BJ54="","",VLOOKUP(BJ54,コード!$AB$2:$AC$546,2,0))</f>
        <v/>
      </c>
      <c r="BJ54" s="2" t="str">
        <f>IF(②物品入力!BD62="","",②物品入力!BD62)</f>
        <v/>
      </c>
      <c r="BK54" s="2" t="str">
        <f>IF(②物品入力!BE62="","",②物品入力!BE62)</f>
        <v/>
      </c>
      <c r="BL54" s="2" t="str">
        <f>IF(②物品入力!BF62="","",②物品入力!BF62)</f>
        <v/>
      </c>
      <c r="BM54" s="2" t="str">
        <f>IF(BN54="","",VLOOKUP(BN54,コード!$AB$2:$AC$546,2,0))</f>
        <v/>
      </c>
      <c r="BN54" s="2" t="str">
        <f>IF(②物品入力!BH62="","",②物品入力!BH62)</f>
        <v/>
      </c>
      <c r="BO54" s="2" t="str">
        <f>IF(②物品入力!BI62="","",②物品入力!BI62)</f>
        <v/>
      </c>
      <c r="BP54" s="2" t="str">
        <f>IF(②物品入力!BJ62="","",②物品入力!BJ62)</f>
        <v/>
      </c>
      <c r="BQ54" s="2" t="str">
        <f>IF(BR54="","",VLOOKUP(BR54,コード!$AB$2:$AC$546,2,0))</f>
        <v/>
      </c>
      <c r="BR54" s="2" t="str">
        <f>IF(②物品入力!BL62="","",②物品入力!BL62)</f>
        <v/>
      </c>
      <c r="BS54" s="2" t="str">
        <f>IF(②物品入力!BM62="","",②物品入力!BM62)</f>
        <v/>
      </c>
      <c r="BT54" s="2" t="str">
        <f>IF(②物品入力!BN62="","",②物品入力!BN62)</f>
        <v/>
      </c>
      <c r="BU54" s="2" t="str">
        <f>IF(BV54="","",VLOOKUP(BV54,コード!$AB$2:$AC$546,2,0))</f>
        <v/>
      </c>
      <c r="BV54" s="2" t="str">
        <f>IF(②物品入力!BP62="","",②物品入力!BP62)</f>
        <v/>
      </c>
      <c r="BW54" s="2" t="str">
        <f>IF(②物品入力!BQ62="","",②物品入力!BQ62)</f>
        <v/>
      </c>
      <c r="BX54" s="2" t="str">
        <f>IF(②物品入力!BR62="","",②物品入力!BR62)</f>
        <v/>
      </c>
      <c r="BY54" s="2" t="str">
        <f>IF(BZ54="","",VLOOKUP(BZ54,コード!$AB$2:$AC$546,2,0))</f>
        <v/>
      </c>
      <c r="BZ54" s="2" t="str">
        <f>IF(②物品入力!BT62="","",②物品入力!BT62)</f>
        <v/>
      </c>
      <c r="CA54" s="2" t="str">
        <f>IF(②物品入力!BU62="","",②物品入力!BU62)</f>
        <v/>
      </c>
      <c r="CB54" s="2" t="str">
        <f>IF(②物品入力!BV62="","",②物品入力!BV62)</f>
        <v/>
      </c>
      <c r="CC54" s="2" t="str">
        <f>IF(CD54="","",VLOOKUP(CD54,コード!$AB$2:$AC$546,2,0))</f>
        <v/>
      </c>
      <c r="CD54" s="2" t="str">
        <f>IF(②物品入力!BX62="","",②物品入力!BX62)</f>
        <v/>
      </c>
      <c r="CE54" s="2" t="str">
        <f>IF(②物品入力!BY62="","",②物品入力!BY62)</f>
        <v/>
      </c>
      <c r="CF54" s="2" t="str">
        <f>IF(②物品入力!BZ62="","",②物品入力!BZ62)</f>
        <v/>
      </c>
      <c r="CG54" s="2" t="str">
        <f>IF(CH54="","",VLOOKUP(CH54,コード!$AB$2:$AC$546,2,0))</f>
        <v/>
      </c>
      <c r="CH54" s="2" t="str">
        <f>IF(②物品入力!CB62="","",②物品入力!CB62)</f>
        <v/>
      </c>
      <c r="CI54" s="2" t="str">
        <f>IF(②物品入力!CC62="","",②物品入力!CC62)</f>
        <v/>
      </c>
      <c r="CJ54" s="2" t="str">
        <f>IF(②物品入力!CD62="","",②物品入力!CD62)</f>
        <v/>
      </c>
      <c r="CK54" s="2" t="str">
        <f>IF(CL54="","",VLOOKUP(CL54,コード!$AB$2:$AC$546,2,0))</f>
        <v/>
      </c>
      <c r="CL54" s="2" t="str">
        <f>IF(②物品入力!CF62="","",②物品入力!CF62)</f>
        <v/>
      </c>
      <c r="CM54" s="2" t="str">
        <f>IF(②物品入力!CG62="","",②物品入力!CG62)</f>
        <v/>
      </c>
      <c r="CN54" s="2" t="str">
        <f>IF(②物品入力!CH62="","",②物品入力!CH62)</f>
        <v/>
      </c>
      <c r="CO54" s="2" t="str">
        <f>IF(②物品入力!CI62="","",②物品入力!CI62)</f>
        <v/>
      </c>
    </row>
    <row r="55" spans="1:93" x14ac:dyDescent="0.15">
      <c r="A55" s="2" t="str">
        <f t="shared" si="3"/>
        <v/>
      </c>
      <c r="B55" s="2" t="str">
        <f>IF(H55="","",②物品入力!B63)</f>
        <v/>
      </c>
      <c r="C55" s="1" t="str">
        <f>IF(②物品入力!C63="","",②物品入力!C63)</f>
        <v/>
      </c>
      <c r="D55" s="2" t="str">
        <f>IF(②物品入力!D63="","",TEXT(②物品入力!D63,"00"))</f>
        <v/>
      </c>
      <c r="E55" s="2" t="str">
        <f>IF(②物品入力!E63="","",TEXT(②物品入力!E63,"00"))</f>
        <v/>
      </c>
      <c r="F55" s="2" t="str">
        <f>IF(②物品入力!F63="","",TEXT(②物品入力!F63,"00"))</f>
        <v/>
      </c>
      <c r="G55" s="2" t="str">
        <f>IF(AND(②物品入力!F63="",②物品入力!G63=""),"",TEXT(②物品入力!G63,"00"))</f>
        <v/>
      </c>
      <c r="H55" s="2" t="str">
        <f t="shared" si="4"/>
        <v/>
      </c>
      <c r="I55" s="2" t="str">
        <f>IF(H55="","",①施設占有者入力!$B$16)</f>
        <v/>
      </c>
      <c r="J55" s="2" t="str">
        <f>IF(H55="","",①施設占有者入力!$B$20)</f>
        <v/>
      </c>
      <c r="K55" s="2" t="str">
        <f>IF(②物品入力!H63="","",②物品入力!H63)</f>
        <v/>
      </c>
      <c r="L55" s="2" t="str">
        <f>IF(H55="","",⑤基本情報!$A$1)</f>
        <v/>
      </c>
      <c r="M55" s="2" t="str">
        <f>IF(②物品入力!I63="","",VLOOKUP(②物品入力!I63,コード!$M$2:$N$3,2,0))</f>
        <v/>
      </c>
      <c r="N55" s="2" t="str">
        <f>IF(②物品入力!L63="","",②物品入力!L63)</f>
        <v/>
      </c>
      <c r="O55" s="2" t="str">
        <f>IF(②物品入力!M63="","",②物品入力!M63)</f>
        <v/>
      </c>
      <c r="P55" s="2" t="str">
        <f>IF(②物品入力!N63="","",②物品入力!N63)</f>
        <v/>
      </c>
      <c r="Q55" s="1" t="str">
        <f>IF(②物品入力!Q63="","",②物品入力!Q63)</f>
        <v/>
      </c>
      <c r="R55" s="2" t="str">
        <f>IF(②物品入力!R63="","",TEXT(②物品入力!R63,"00"))</f>
        <v/>
      </c>
      <c r="S55" s="2" t="str">
        <f>IF(②物品入力!S63="","",TEXT(②物品入力!S63,"00"))</f>
        <v/>
      </c>
      <c r="T55" s="2" t="str">
        <f>IF(②物品入力!T63="","",TEXT(②物品入力!T63,"00"))</f>
        <v/>
      </c>
      <c r="U55" s="2" t="str">
        <f>IF(AND(②物品入力!T63="",②物品入力!U63=""),"",TEXT(②物品入力!U63,"00"))</f>
        <v/>
      </c>
      <c r="V55" s="2" t="str">
        <f t="shared" si="1"/>
        <v/>
      </c>
      <c r="W55" s="2" t="str">
        <f>IF(②物品入力!J63="","",VLOOKUP(②物品入力!J63,コード!$C$2:$F$9,2,0))</f>
        <v/>
      </c>
      <c r="X55" s="2" t="str">
        <f>IF(②物品入力!K63="","",VLOOKUP(②物品入力!K63,コード!$H$2:$L$4,2,0))</f>
        <v/>
      </c>
      <c r="Y55" s="2" t="str">
        <f>IF(②物品入力!O63="","",VLOOKUP(②物品入力!O63,コード!$C$2:$F$9,2,0))</f>
        <v/>
      </c>
      <c r="Z55" s="2" t="str">
        <f>IF(②物品入力!P63="","",VLOOKUP(②物品入力!P63,コード!$H$2:$L$4,2,0))</f>
        <v/>
      </c>
      <c r="AA55" s="2" t="str">
        <f t="shared" si="5"/>
        <v/>
      </c>
      <c r="AB55" s="2" t="str">
        <f>IF($H55="","",②物品入力!V63)</f>
        <v/>
      </c>
      <c r="AC55" s="2" t="str">
        <f>IF($H55="","",②物品入力!W63)</f>
        <v/>
      </c>
      <c r="AD55" s="2" t="str">
        <f>IF($H55="","",②物品入力!X63)</f>
        <v/>
      </c>
      <c r="AE55" s="2" t="str">
        <f>IF($H55="","",②物品入力!Y63)</f>
        <v/>
      </c>
      <c r="AF55" s="2" t="str">
        <f>IF($H55="","",②物品入力!Z63)</f>
        <v/>
      </c>
      <c r="AG55" s="2" t="str">
        <f>IF($H55="","",②物品入力!AA63)</f>
        <v/>
      </c>
      <c r="AH55" s="2" t="str">
        <f>IF($H55="","",②物品入力!AB63)</f>
        <v/>
      </c>
      <c r="AI55" s="2" t="str">
        <f>IF($H55="","",②物品入力!AC63)</f>
        <v/>
      </c>
      <c r="AJ55" s="2" t="str">
        <f>IF($H55="","",②物品入力!AD63)</f>
        <v/>
      </c>
      <c r="AK55" s="2" t="str">
        <f>IF($H55="","",②物品入力!AE63)</f>
        <v/>
      </c>
      <c r="AL55" s="2" t="str">
        <f>IF($H55="","",②物品入力!AF63)</f>
        <v/>
      </c>
      <c r="AM55" s="2" t="str">
        <f>IF(②物品入力!AG63="","",ASC(②物品入力!AG63))</f>
        <v/>
      </c>
      <c r="AN55" s="2" t="str">
        <f>IF(②物品入力!AH63="","",ASC(②物品入力!AH63))</f>
        <v/>
      </c>
      <c r="AO55" s="2" t="str">
        <f>IF(②物品入力!AI63="","",ASC(②物品入力!AI63))</f>
        <v/>
      </c>
      <c r="AP55" s="2" t="str">
        <f>IF(②物品入力!AJ63="","",②物品入力!AJ63)</f>
        <v/>
      </c>
      <c r="AQ55" s="2" t="str">
        <f>IF(②物品入力!AK63="","",②物品入力!AK63)</f>
        <v/>
      </c>
      <c r="AR55" s="2" t="str">
        <f>IF(②物品入力!AL63="","",②物品入力!AL63)</f>
        <v/>
      </c>
      <c r="AS55" s="2" t="str">
        <f>IF(②物品入力!AM63="","",②物品入力!AM63)</f>
        <v/>
      </c>
      <c r="AT55" s="2" t="str">
        <f>IF(②物品入力!AN63="","",②物品入力!AN63)</f>
        <v/>
      </c>
      <c r="AU55" s="2" t="str">
        <f>IF(②物品入力!AO63="","",②物品入力!AO63)</f>
        <v/>
      </c>
      <c r="AV55" s="2" t="str">
        <f>IF(AW55="","",VLOOKUP(AW55,コード!$AB$2:$AC$546,2,0))</f>
        <v/>
      </c>
      <c r="AW55" s="2" t="str">
        <f>IF(②物品入力!AQ63="","",②物品入力!AQ63)</f>
        <v/>
      </c>
      <c r="AX55" s="2" t="str">
        <f>IF(②物品入力!AR63="","",②物品入力!AR63)</f>
        <v/>
      </c>
      <c r="AY55" s="2" t="str">
        <f>IF(②物品入力!AS63="","",②物品入力!AS63)</f>
        <v/>
      </c>
      <c r="AZ55" s="2" t="str">
        <f>IF(②物品入力!AT63="","",②物品入力!AT63)</f>
        <v/>
      </c>
      <c r="BA55" s="2" t="str">
        <f>IF(BB55="","",VLOOKUP(BB55,コード!$AB$2:$AC$546,2,0))</f>
        <v/>
      </c>
      <c r="BB55" s="2" t="str">
        <f>IF(②物品入力!AV63="","",②物品入力!AV63)</f>
        <v/>
      </c>
      <c r="BC55" s="2" t="str">
        <f>IF(②物品入力!AW63="","",②物品入力!AW63)</f>
        <v/>
      </c>
      <c r="BD55" s="2" t="str">
        <f>IF(②物品入力!AX63="","",②物品入力!AX63)</f>
        <v/>
      </c>
      <c r="BE55" s="2" t="str">
        <f>IF(BF55="","",VLOOKUP(BF55,コード!$AB$2:$AC$546,2,0))</f>
        <v/>
      </c>
      <c r="BF55" s="2" t="str">
        <f>IF(②物品入力!AZ63="","",②物品入力!AZ63)</f>
        <v/>
      </c>
      <c r="BG55" s="2" t="str">
        <f>IF(②物品入力!BA63="","",②物品入力!BA63)</f>
        <v/>
      </c>
      <c r="BH55" s="2" t="str">
        <f>IF(②物品入力!BB63="","",②物品入力!BB63)</f>
        <v/>
      </c>
      <c r="BI55" s="2" t="str">
        <f>IF(BJ55="","",VLOOKUP(BJ55,コード!$AB$2:$AC$546,2,0))</f>
        <v/>
      </c>
      <c r="BJ55" s="2" t="str">
        <f>IF(②物品入力!BD63="","",②物品入力!BD63)</f>
        <v/>
      </c>
      <c r="BK55" s="2" t="str">
        <f>IF(②物品入力!BE63="","",②物品入力!BE63)</f>
        <v/>
      </c>
      <c r="BL55" s="2" t="str">
        <f>IF(②物品入力!BF63="","",②物品入力!BF63)</f>
        <v/>
      </c>
      <c r="BM55" s="2" t="str">
        <f>IF(BN55="","",VLOOKUP(BN55,コード!$AB$2:$AC$546,2,0))</f>
        <v/>
      </c>
      <c r="BN55" s="2" t="str">
        <f>IF(②物品入力!BH63="","",②物品入力!BH63)</f>
        <v/>
      </c>
      <c r="BO55" s="2" t="str">
        <f>IF(②物品入力!BI63="","",②物品入力!BI63)</f>
        <v/>
      </c>
      <c r="BP55" s="2" t="str">
        <f>IF(②物品入力!BJ63="","",②物品入力!BJ63)</f>
        <v/>
      </c>
      <c r="BQ55" s="2" t="str">
        <f>IF(BR55="","",VLOOKUP(BR55,コード!$AB$2:$AC$546,2,0))</f>
        <v/>
      </c>
      <c r="BR55" s="2" t="str">
        <f>IF(②物品入力!BL63="","",②物品入力!BL63)</f>
        <v/>
      </c>
      <c r="BS55" s="2" t="str">
        <f>IF(②物品入力!BM63="","",②物品入力!BM63)</f>
        <v/>
      </c>
      <c r="BT55" s="2" t="str">
        <f>IF(②物品入力!BN63="","",②物品入力!BN63)</f>
        <v/>
      </c>
      <c r="BU55" s="2" t="str">
        <f>IF(BV55="","",VLOOKUP(BV55,コード!$AB$2:$AC$546,2,0))</f>
        <v/>
      </c>
      <c r="BV55" s="2" t="str">
        <f>IF(②物品入力!BP63="","",②物品入力!BP63)</f>
        <v/>
      </c>
      <c r="BW55" s="2" t="str">
        <f>IF(②物品入力!BQ63="","",②物品入力!BQ63)</f>
        <v/>
      </c>
      <c r="BX55" s="2" t="str">
        <f>IF(②物品入力!BR63="","",②物品入力!BR63)</f>
        <v/>
      </c>
      <c r="BY55" s="2" t="str">
        <f>IF(BZ55="","",VLOOKUP(BZ55,コード!$AB$2:$AC$546,2,0))</f>
        <v/>
      </c>
      <c r="BZ55" s="2" t="str">
        <f>IF(②物品入力!BT63="","",②物品入力!BT63)</f>
        <v/>
      </c>
      <c r="CA55" s="2" t="str">
        <f>IF(②物品入力!BU63="","",②物品入力!BU63)</f>
        <v/>
      </c>
      <c r="CB55" s="2" t="str">
        <f>IF(②物品入力!BV63="","",②物品入力!BV63)</f>
        <v/>
      </c>
      <c r="CC55" s="2" t="str">
        <f>IF(CD55="","",VLOOKUP(CD55,コード!$AB$2:$AC$546,2,0))</f>
        <v/>
      </c>
      <c r="CD55" s="2" t="str">
        <f>IF(②物品入力!BX63="","",②物品入力!BX63)</f>
        <v/>
      </c>
      <c r="CE55" s="2" t="str">
        <f>IF(②物品入力!BY63="","",②物品入力!BY63)</f>
        <v/>
      </c>
      <c r="CF55" s="2" t="str">
        <f>IF(②物品入力!BZ63="","",②物品入力!BZ63)</f>
        <v/>
      </c>
      <c r="CG55" s="2" t="str">
        <f>IF(CH55="","",VLOOKUP(CH55,コード!$AB$2:$AC$546,2,0))</f>
        <v/>
      </c>
      <c r="CH55" s="2" t="str">
        <f>IF(②物品入力!CB63="","",②物品入力!CB63)</f>
        <v/>
      </c>
      <c r="CI55" s="2" t="str">
        <f>IF(②物品入力!CC63="","",②物品入力!CC63)</f>
        <v/>
      </c>
      <c r="CJ55" s="2" t="str">
        <f>IF(②物品入力!CD63="","",②物品入力!CD63)</f>
        <v/>
      </c>
      <c r="CK55" s="2" t="str">
        <f>IF(CL55="","",VLOOKUP(CL55,コード!$AB$2:$AC$546,2,0))</f>
        <v/>
      </c>
      <c r="CL55" s="2" t="str">
        <f>IF(②物品入力!CF63="","",②物品入力!CF63)</f>
        <v/>
      </c>
      <c r="CM55" s="2" t="str">
        <f>IF(②物品入力!CG63="","",②物品入力!CG63)</f>
        <v/>
      </c>
      <c r="CN55" s="2" t="str">
        <f>IF(②物品入力!CH63="","",②物品入力!CH63)</f>
        <v/>
      </c>
      <c r="CO55" s="2" t="str">
        <f>IF(②物品入力!CI63="","",②物品入力!CI63)</f>
        <v/>
      </c>
    </row>
    <row r="56" spans="1:93" x14ac:dyDescent="0.15">
      <c r="A56" s="2" t="str">
        <f t="shared" si="3"/>
        <v/>
      </c>
      <c r="B56" s="2" t="str">
        <f>IF(H56="","",②物品入力!B64)</f>
        <v/>
      </c>
      <c r="C56" s="1" t="str">
        <f>IF(②物品入力!C64="","",②物品入力!C64)</f>
        <v/>
      </c>
      <c r="D56" s="2" t="str">
        <f>IF(②物品入力!D64="","",TEXT(②物品入力!D64,"00"))</f>
        <v/>
      </c>
      <c r="E56" s="2" t="str">
        <f>IF(②物品入力!E64="","",TEXT(②物品入力!E64,"00"))</f>
        <v/>
      </c>
      <c r="F56" s="2" t="str">
        <f>IF(②物品入力!F64="","",TEXT(②物品入力!F64,"00"))</f>
        <v/>
      </c>
      <c r="G56" s="2" t="str">
        <f>IF(AND(②物品入力!F64="",②物品入力!G64=""),"",TEXT(②物品入力!G64,"00"))</f>
        <v/>
      </c>
      <c r="H56" s="2" t="str">
        <f t="shared" si="4"/>
        <v/>
      </c>
      <c r="I56" s="2" t="str">
        <f>IF(H56="","",①施設占有者入力!$B$16)</f>
        <v/>
      </c>
      <c r="J56" s="2" t="str">
        <f>IF(H56="","",①施設占有者入力!$B$20)</f>
        <v/>
      </c>
      <c r="K56" s="2" t="str">
        <f>IF(②物品入力!H64="","",②物品入力!H64)</f>
        <v/>
      </c>
      <c r="L56" s="2" t="str">
        <f>IF(H56="","",⑤基本情報!$A$1)</f>
        <v/>
      </c>
      <c r="M56" s="2" t="str">
        <f>IF(②物品入力!I64="","",VLOOKUP(②物品入力!I64,コード!$M$2:$N$3,2,0))</f>
        <v/>
      </c>
      <c r="N56" s="2" t="str">
        <f>IF(②物品入力!L64="","",②物品入力!L64)</f>
        <v/>
      </c>
      <c r="O56" s="2" t="str">
        <f>IF(②物品入力!M64="","",②物品入力!M64)</f>
        <v/>
      </c>
      <c r="P56" s="2" t="str">
        <f>IF(②物品入力!N64="","",②物品入力!N64)</f>
        <v/>
      </c>
      <c r="Q56" s="1" t="str">
        <f>IF(②物品入力!Q64="","",②物品入力!Q64)</f>
        <v/>
      </c>
      <c r="R56" s="2" t="str">
        <f>IF(②物品入力!R64="","",TEXT(②物品入力!R64,"00"))</f>
        <v/>
      </c>
      <c r="S56" s="2" t="str">
        <f>IF(②物品入力!S64="","",TEXT(②物品入力!S64,"00"))</f>
        <v/>
      </c>
      <c r="T56" s="2" t="str">
        <f>IF(②物品入力!T64="","",TEXT(②物品入力!T64,"00"))</f>
        <v/>
      </c>
      <c r="U56" s="2" t="str">
        <f>IF(AND(②物品入力!T64="",②物品入力!U64=""),"",TEXT(②物品入力!U64,"00"))</f>
        <v/>
      </c>
      <c r="V56" s="2" t="str">
        <f t="shared" si="1"/>
        <v/>
      </c>
      <c r="W56" s="2" t="str">
        <f>IF(②物品入力!J64="","",VLOOKUP(②物品入力!J64,コード!$C$2:$F$9,2,0))</f>
        <v/>
      </c>
      <c r="X56" s="2" t="str">
        <f>IF(②物品入力!K64="","",VLOOKUP(②物品入力!K64,コード!$H$2:$L$4,2,0))</f>
        <v/>
      </c>
      <c r="Y56" s="2" t="str">
        <f>IF(②物品入力!O64="","",VLOOKUP(②物品入力!O64,コード!$C$2:$F$9,2,0))</f>
        <v/>
      </c>
      <c r="Z56" s="2" t="str">
        <f>IF(②物品入力!P64="","",VLOOKUP(②物品入力!P64,コード!$H$2:$L$4,2,0))</f>
        <v/>
      </c>
      <c r="AA56" s="2" t="str">
        <f t="shared" si="5"/>
        <v/>
      </c>
      <c r="AB56" s="2" t="str">
        <f>IF($H56="","",②物品入力!V64)</f>
        <v/>
      </c>
      <c r="AC56" s="2" t="str">
        <f>IF($H56="","",②物品入力!W64)</f>
        <v/>
      </c>
      <c r="AD56" s="2" t="str">
        <f>IF($H56="","",②物品入力!X64)</f>
        <v/>
      </c>
      <c r="AE56" s="2" t="str">
        <f>IF($H56="","",②物品入力!Y64)</f>
        <v/>
      </c>
      <c r="AF56" s="2" t="str">
        <f>IF($H56="","",②物品入力!Z64)</f>
        <v/>
      </c>
      <c r="AG56" s="2" t="str">
        <f>IF($H56="","",②物品入力!AA64)</f>
        <v/>
      </c>
      <c r="AH56" s="2" t="str">
        <f>IF($H56="","",②物品入力!AB64)</f>
        <v/>
      </c>
      <c r="AI56" s="2" t="str">
        <f>IF($H56="","",②物品入力!AC64)</f>
        <v/>
      </c>
      <c r="AJ56" s="2" t="str">
        <f>IF($H56="","",②物品入力!AD64)</f>
        <v/>
      </c>
      <c r="AK56" s="2" t="str">
        <f>IF($H56="","",②物品入力!AE64)</f>
        <v/>
      </c>
      <c r="AL56" s="2" t="str">
        <f>IF($H56="","",②物品入力!AF64)</f>
        <v/>
      </c>
      <c r="AM56" s="2" t="str">
        <f>IF(②物品入力!AG64="","",ASC(②物品入力!AG64))</f>
        <v/>
      </c>
      <c r="AN56" s="2" t="str">
        <f>IF(②物品入力!AH64="","",ASC(②物品入力!AH64))</f>
        <v/>
      </c>
      <c r="AO56" s="2" t="str">
        <f>IF(②物品入力!AI64="","",ASC(②物品入力!AI64))</f>
        <v/>
      </c>
      <c r="AP56" s="2" t="str">
        <f>IF(②物品入力!AJ64="","",②物品入力!AJ64)</f>
        <v/>
      </c>
      <c r="AQ56" s="2" t="str">
        <f>IF(②物品入力!AK64="","",②物品入力!AK64)</f>
        <v/>
      </c>
      <c r="AR56" s="2" t="str">
        <f>IF(②物品入力!AL64="","",②物品入力!AL64)</f>
        <v/>
      </c>
      <c r="AS56" s="2" t="str">
        <f>IF(②物品入力!AM64="","",②物品入力!AM64)</f>
        <v/>
      </c>
      <c r="AT56" s="2" t="str">
        <f>IF(②物品入力!AN64="","",②物品入力!AN64)</f>
        <v/>
      </c>
      <c r="AU56" s="2" t="str">
        <f>IF(②物品入力!AO64="","",②物品入力!AO64)</f>
        <v/>
      </c>
      <c r="AV56" s="2" t="str">
        <f>IF(AW56="","",VLOOKUP(AW56,コード!$AB$2:$AC$546,2,0))</f>
        <v/>
      </c>
      <c r="AW56" s="2" t="str">
        <f>IF(②物品入力!AQ64="","",②物品入力!AQ64)</f>
        <v/>
      </c>
      <c r="AX56" s="2" t="str">
        <f>IF(②物品入力!AR64="","",②物品入力!AR64)</f>
        <v/>
      </c>
      <c r="AY56" s="2" t="str">
        <f>IF(②物品入力!AS64="","",②物品入力!AS64)</f>
        <v/>
      </c>
      <c r="AZ56" s="2" t="str">
        <f>IF(②物品入力!AT64="","",②物品入力!AT64)</f>
        <v/>
      </c>
      <c r="BA56" s="2" t="str">
        <f>IF(BB56="","",VLOOKUP(BB56,コード!$AB$2:$AC$546,2,0))</f>
        <v/>
      </c>
      <c r="BB56" s="2" t="str">
        <f>IF(②物品入力!AV64="","",②物品入力!AV64)</f>
        <v/>
      </c>
      <c r="BC56" s="2" t="str">
        <f>IF(②物品入力!AW64="","",②物品入力!AW64)</f>
        <v/>
      </c>
      <c r="BD56" s="2" t="str">
        <f>IF(②物品入力!AX64="","",②物品入力!AX64)</f>
        <v/>
      </c>
      <c r="BE56" s="2" t="str">
        <f>IF(BF56="","",VLOOKUP(BF56,コード!$AB$2:$AC$546,2,0))</f>
        <v/>
      </c>
      <c r="BF56" s="2" t="str">
        <f>IF(②物品入力!AZ64="","",②物品入力!AZ64)</f>
        <v/>
      </c>
      <c r="BG56" s="2" t="str">
        <f>IF(②物品入力!BA64="","",②物品入力!BA64)</f>
        <v/>
      </c>
      <c r="BH56" s="2" t="str">
        <f>IF(②物品入力!BB64="","",②物品入力!BB64)</f>
        <v/>
      </c>
      <c r="BI56" s="2" t="str">
        <f>IF(BJ56="","",VLOOKUP(BJ56,コード!$AB$2:$AC$546,2,0))</f>
        <v/>
      </c>
      <c r="BJ56" s="2" t="str">
        <f>IF(②物品入力!BD64="","",②物品入力!BD64)</f>
        <v/>
      </c>
      <c r="BK56" s="2" t="str">
        <f>IF(②物品入力!BE64="","",②物品入力!BE64)</f>
        <v/>
      </c>
      <c r="BL56" s="2" t="str">
        <f>IF(②物品入力!BF64="","",②物品入力!BF64)</f>
        <v/>
      </c>
      <c r="BM56" s="2" t="str">
        <f>IF(BN56="","",VLOOKUP(BN56,コード!$AB$2:$AC$546,2,0))</f>
        <v/>
      </c>
      <c r="BN56" s="2" t="str">
        <f>IF(②物品入力!BH64="","",②物品入力!BH64)</f>
        <v/>
      </c>
      <c r="BO56" s="2" t="str">
        <f>IF(②物品入力!BI64="","",②物品入力!BI64)</f>
        <v/>
      </c>
      <c r="BP56" s="2" t="str">
        <f>IF(②物品入力!BJ64="","",②物品入力!BJ64)</f>
        <v/>
      </c>
      <c r="BQ56" s="2" t="str">
        <f>IF(BR56="","",VLOOKUP(BR56,コード!$AB$2:$AC$546,2,0))</f>
        <v/>
      </c>
      <c r="BR56" s="2" t="str">
        <f>IF(②物品入力!BL64="","",②物品入力!BL64)</f>
        <v/>
      </c>
      <c r="BS56" s="2" t="str">
        <f>IF(②物品入力!BM64="","",②物品入力!BM64)</f>
        <v/>
      </c>
      <c r="BT56" s="2" t="str">
        <f>IF(②物品入力!BN64="","",②物品入力!BN64)</f>
        <v/>
      </c>
      <c r="BU56" s="2" t="str">
        <f>IF(BV56="","",VLOOKUP(BV56,コード!$AB$2:$AC$546,2,0))</f>
        <v/>
      </c>
      <c r="BV56" s="2" t="str">
        <f>IF(②物品入力!BP64="","",②物品入力!BP64)</f>
        <v/>
      </c>
      <c r="BW56" s="2" t="str">
        <f>IF(②物品入力!BQ64="","",②物品入力!BQ64)</f>
        <v/>
      </c>
      <c r="BX56" s="2" t="str">
        <f>IF(②物品入力!BR64="","",②物品入力!BR64)</f>
        <v/>
      </c>
      <c r="BY56" s="2" t="str">
        <f>IF(BZ56="","",VLOOKUP(BZ56,コード!$AB$2:$AC$546,2,0))</f>
        <v/>
      </c>
      <c r="BZ56" s="2" t="str">
        <f>IF(②物品入力!BT64="","",②物品入力!BT64)</f>
        <v/>
      </c>
      <c r="CA56" s="2" t="str">
        <f>IF(②物品入力!BU64="","",②物品入力!BU64)</f>
        <v/>
      </c>
      <c r="CB56" s="2" t="str">
        <f>IF(②物品入力!BV64="","",②物品入力!BV64)</f>
        <v/>
      </c>
      <c r="CC56" s="2" t="str">
        <f>IF(CD56="","",VLOOKUP(CD56,コード!$AB$2:$AC$546,2,0))</f>
        <v/>
      </c>
      <c r="CD56" s="2" t="str">
        <f>IF(②物品入力!BX64="","",②物品入力!BX64)</f>
        <v/>
      </c>
      <c r="CE56" s="2" t="str">
        <f>IF(②物品入力!BY64="","",②物品入力!BY64)</f>
        <v/>
      </c>
      <c r="CF56" s="2" t="str">
        <f>IF(②物品入力!BZ64="","",②物品入力!BZ64)</f>
        <v/>
      </c>
      <c r="CG56" s="2" t="str">
        <f>IF(CH56="","",VLOOKUP(CH56,コード!$AB$2:$AC$546,2,0))</f>
        <v/>
      </c>
      <c r="CH56" s="2" t="str">
        <f>IF(②物品入力!CB64="","",②物品入力!CB64)</f>
        <v/>
      </c>
      <c r="CI56" s="2" t="str">
        <f>IF(②物品入力!CC64="","",②物品入力!CC64)</f>
        <v/>
      </c>
      <c r="CJ56" s="2" t="str">
        <f>IF(②物品入力!CD64="","",②物品入力!CD64)</f>
        <v/>
      </c>
      <c r="CK56" s="2" t="str">
        <f>IF(CL56="","",VLOOKUP(CL56,コード!$AB$2:$AC$546,2,0))</f>
        <v/>
      </c>
      <c r="CL56" s="2" t="str">
        <f>IF(②物品入力!CF64="","",②物品入力!CF64)</f>
        <v/>
      </c>
      <c r="CM56" s="2" t="str">
        <f>IF(②物品入力!CG64="","",②物品入力!CG64)</f>
        <v/>
      </c>
      <c r="CN56" s="2" t="str">
        <f>IF(②物品入力!CH64="","",②物品入力!CH64)</f>
        <v/>
      </c>
      <c r="CO56" s="2" t="str">
        <f>IF(②物品入力!CI64="","",②物品入力!CI64)</f>
        <v/>
      </c>
    </row>
    <row r="57" spans="1:93" x14ac:dyDescent="0.15">
      <c r="A57" s="2" t="str">
        <f t="shared" si="3"/>
        <v/>
      </c>
      <c r="B57" s="2" t="str">
        <f>IF(H57="","",②物品入力!B65)</f>
        <v/>
      </c>
      <c r="C57" s="1" t="str">
        <f>IF(②物品入力!C65="","",②物品入力!C65)</f>
        <v/>
      </c>
      <c r="D57" s="2" t="str">
        <f>IF(②物品入力!D65="","",TEXT(②物品入力!D65,"00"))</f>
        <v/>
      </c>
      <c r="E57" s="2" t="str">
        <f>IF(②物品入力!E65="","",TEXT(②物品入力!E65,"00"))</f>
        <v/>
      </c>
      <c r="F57" s="2" t="str">
        <f>IF(②物品入力!F65="","",TEXT(②物品入力!F65,"00"))</f>
        <v/>
      </c>
      <c r="G57" s="2" t="str">
        <f>IF(AND(②物品入力!F65="",②物品入力!G65=""),"",TEXT(②物品入力!G65,"00"))</f>
        <v/>
      </c>
      <c r="H57" s="2" t="str">
        <f t="shared" si="4"/>
        <v/>
      </c>
      <c r="I57" s="2" t="str">
        <f>IF(H57="","",①施設占有者入力!$B$16)</f>
        <v/>
      </c>
      <c r="J57" s="2" t="str">
        <f>IF(H57="","",①施設占有者入力!$B$20)</f>
        <v/>
      </c>
      <c r="K57" s="2" t="str">
        <f>IF(②物品入力!H65="","",②物品入力!H65)</f>
        <v/>
      </c>
      <c r="L57" s="2" t="str">
        <f>IF(H57="","",⑤基本情報!$A$1)</f>
        <v/>
      </c>
      <c r="M57" s="2" t="str">
        <f>IF(②物品入力!I65="","",VLOOKUP(②物品入力!I65,コード!$M$2:$N$3,2,0))</f>
        <v/>
      </c>
      <c r="N57" s="2" t="str">
        <f>IF(②物品入力!L65="","",②物品入力!L65)</f>
        <v/>
      </c>
      <c r="O57" s="2" t="str">
        <f>IF(②物品入力!M65="","",②物品入力!M65)</f>
        <v/>
      </c>
      <c r="P57" s="2" t="str">
        <f>IF(②物品入力!N65="","",②物品入力!N65)</f>
        <v/>
      </c>
      <c r="Q57" s="1" t="str">
        <f>IF(②物品入力!Q65="","",②物品入力!Q65)</f>
        <v/>
      </c>
      <c r="R57" s="2" t="str">
        <f>IF(②物品入力!R65="","",TEXT(②物品入力!R65,"00"))</f>
        <v/>
      </c>
      <c r="S57" s="2" t="str">
        <f>IF(②物品入力!S65="","",TEXT(②物品入力!S65,"00"))</f>
        <v/>
      </c>
      <c r="T57" s="2" t="str">
        <f>IF(②物品入力!T65="","",TEXT(②物品入力!T65,"00"))</f>
        <v/>
      </c>
      <c r="U57" s="2" t="str">
        <f>IF(AND(②物品入力!T65="",②物品入力!U65=""),"",TEXT(②物品入力!U65,"00"))</f>
        <v/>
      </c>
      <c r="V57" s="2" t="str">
        <f t="shared" si="1"/>
        <v/>
      </c>
      <c r="W57" s="2" t="str">
        <f>IF(②物品入力!J65="","",VLOOKUP(②物品入力!J65,コード!$C$2:$F$9,2,0))</f>
        <v/>
      </c>
      <c r="X57" s="2" t="str">
        <f>IF(②物品入力!K65="","",VLOOKUP(②物品入力!K65,コード!$H$2:$L$4,2,0))</f>
        <v/>
      </c>
      <c r="Y57" s="2" t="str">
        <f>IF(②物品入力!O65="","",VLOOKUP(②物品入力!O65,コード!$C$2:$F$9,2,0))</f>
        <v/>
      </c>
      <c r="Z57" s="2" t="str">
        <f>IF(②物品入力!P65="","",VLOOKUP(②物品入力!P65,コード!$H$2:$L$4,2,0))</f>
        <v/>
      </c>
      <c r="AA57" s="2" t="str">
        <f t="shared" si="5"/>
        <v/>
      </c>
      <c r="AB57" s="2" t="str">
        <f>IF($H57="","",②物品入力!V65)</f>
        <v/>
      </c>
      <c r="AC57" s="2" t="str">
        <f>IF($H57="","",②物品入力!W65)</f>
        <v/>
      </c>
      <c r="AD57" s="2" t="str">
        <f>IF($H57="","",②物品入力!X65)</f>
        <v/>
      </c>
      <c r="AE57" s="2" t="str">
        <f>IF($H57="","",②物品入力!Y65)</f>
        <v/>
      </c>
      <c r="AF57" s="2" t="str">
        <f>IF($H57="","",②物品入力!Z65)</f>
        <v/>
      </c>
      <c r="AG57" s="2" t="str">
        <f>IF($H57="","",②物品入力!AA65)</f>
        <v/>
      </c>
      <c r="AH57" s="2" t="str">
        <f>IF($H57="","",②物品入力!AB65)</f>
        <v/>
      </c>
      <c r="AI57" s="2" t="str">
        <f>IF($H57="","",②物品入力!AC65)</f>
        <v/>
      </c>
      <c r="AJ57" s="2" t="str">
        <f>IF($H57="","",②物品入力!AD65)</f>
        <v/>
      </c>
      <c r="AK57" s="2" t="str">
        <f>IF($H57="","",②物品入力!AE65)</f>
        <v/>
      </c>
      <c r="AL57" s="2" t="str">
        <f>IF($H57="","",②物品入力!AF65)</f>
        <v/>
      </c>
      <c r="AM57" s="2" t="str">
        <f>IF(②物品入力!AG65="","",ASC(②物品入力!AG65))</f>
        <v/>
      </c>
      <c r="AN57" s="2" t="str">
        <f>IF(②物品入力!AH65="","",ASC(②物品入力!AH65))</f>
        <v/>
      </c>
      <c r="AO57" s="2" t="str">
        <f>IF(②物品入力!AI65="","",ASC(②物品入力!AI65))</f>
        <v/>
      </c>
      <c r="AP57" s="2" t="str">
        <f>IF(②物品入力!AJ65="","",②物品入力!AJ65)</f>
        <v/>
      </c>
      <c r="AQ57" s="2" t="str">
        <f>IF(②物品入力!AK65="","",②物品入力!AK65)</f>
        <v/>
      </c>
      <c r="AR57" s="2" t="str">
        <f>IF(②物品入力!AL65="","",②物品入力!AL65)</f>
        <v/>
      </c>
      <c r="AS57" s="2" t="str">
        <f>IF(②物品入力!AM65="","",②物品入力!AM65)</f>
        <v/>
      </c>
      <c r="AT57" s="2" t="str">
        <f>IF(②物品入力!AN65="","",②物品入力!AN65)</f>
        <v/>
      </c>
      <c r="AU57" s="2" t="str">
        <f>IF(②物品入力!AO65="","",②物品入力!AO65)</f>
        <v/>
      </c>
      <c r="AV57" s="2" t="str">
        <f>IF(AW57="","",VLOOKUP(AW57,コード!$AB$2:$AC$546,2,0))</f>
        <v/>
      </c>
      <c r="AW57" s="2" t="str">
        <f>IF(②物品入力!AQ65="","",②物品入力!AQ65)</f>
        <v/>
      </c>
      <c r="AX57" s="2" t="str">
        <f>IF(②物品入力!AR65="","",②物品入力!AR65)</f>
        <v/>
      </c>
      <c r="AY57" s="2" t="str">
        <f>IF(②物品入力!AS65="","",②物品入力!AS65)</f>
        <v/>
      </c>
      <c r="AZ57" s="2" t="str">
        <f>IF(②物品入力!AT65="","",②物品入力!AT65)</f>
        <v/>
      </c>
      <c r="BA57" s="2" t="str">
        <f>IF(BB57="","",VLOOKUP(BB57,コード!$AB$2:$AC$546,2,0))</f>
        <v/>
      </c>
      <c r="BB57" s="2" t="str">
        <f>IF(②物品入力!AV65="","",②物品入力!AV65)</f>
        <v/>
      </c>
      <c r="BC57" s="2" t="str">
        <f>IF(②物品入力!AW65="","",②物品入力!AW65)</f>
        <v/>
      </c>
      <c r="BD57" s="2" t="str">
        <f>IF(②物品入力!AX65="","",②物品入力!AX65)</f>
        <v/>
      </c>
      <c r="BE57" s="2" t="str">
        <f>IF(BF57="","",VLOOKUP(BF57,コード!$AB$2:$AC$546,2,0))</f>
        <v/>
      </c>
      <c r="BF57" s="2" t="str">
        <f>IF(②物品入力!AZ65="","",②物品入力!AZ65)</f>
        <v/>
      </c>
      <c r="BG57" s="2" t="str">
        <f>IF(②物品入力!BA65="","",②物品入力!BA65)</f>
        <v/>
      </c>
      <c r="BH57" s="2" t="str">
        <f>IF(②物品入力!BB65="","",②物品入力!BB65)</f>
        <v/>
      </c>
      <c r="BI57" s="2" t="str">
        <f>IF(BJ57="","",VLOOKUP(BJ57,コード!$AB$2:$AC$546,2,0))</f>
        <v/>
      </c>
      <c r="BJ57" s="2" t="str">
        <f>IF(②物品入力!BD65="","",②物品入力!BD65)</f>
        <v/>
      </c>
      <c r="BK57" s="2" t="str">
        <f>IF(②物品入力!BE65="","",②物品入力!BE65)</f>
        <v/>
      </c>
      <c r="BL57" s="2" t="str">
        <f>IF(②物品入力!BF65="","",②物品入力!BF65)</f>
        <v/>
      </c>
      <c r="BM57" s="2" t="str">
        <f>IF(BN57="","",VLOOKUP(BN57,コード!$AB$2:$AC$546,2,0))</f>
        <v/>
      </c>
      <c r="BN57" s="2" t="str">
        <f>IF(②物品入力!BH65="","",②物品入力!BH65)</f>
        <v/>
      </c>
      <c r="BO57" s="2" t="str">
        <f>IF(②物品入力!BI65="","",②物品入力!BI65)</f>
        <v/>
      </c>
      <c r="BP57" s="2" t="str">
        <f>IF(②物品入力!BJ65="","",②物品入力!BJ65)</f>
        <v/>
      </c>
      <c r="BQ57" s="2" t="str">
        <f>IF(BR57="","",VLOOKUP(BR57,コード!$AB$2:$AC$546,2,0))</f>
        <v/>
      </c>
      <c r="BR57" s="2" t="str">
        <f>IF(②物品入力!BL65="","",②物品入力!BL65)</f>
        <v/>
      </c>
      <c r="BS57" s="2" t="str">
        <f>IF(②物品入力!BM65="","",②物品入力!BM65)</f>
        <v/>
      </c>
      <c r="BT57" s="2" t="str">
        <f>IF(②物品入力!BN65="","",②物品入力!BN65)</f>
        <v/>
      </c>
      <c r="BU57" s="2" t="str">
        <f>IF(BV57="","",VLOOKUP(BV57,コード!$AB$2:$AC$546,2,0))</f>
        <v/>
      </c>
      <c r="BV57" s="2" t="str">
        <f>IF(②物品入力!BP65="","",②物品入力!BP65)</f>
        <v/>
      </c>
      <c r="BW57" s="2" t="str">
        <f>IF(②物品入力!BQ65="","",②物品入力!BQ65)</f>
        <v/>
      </c>
      <c r="BX57" s="2" t="str">
        <f>IF(②物品入力!BR65="","",②物品入力!BR65)</f>
        <v/>
      </c>
      <c r="BY57" s="2" t="str">
        <f>IF(BZ57="","",VLOOKUP(BZ57,コード!$AB$2:$AC$546,2,0))</f>
        <v/>
      </c>
      <c r="BZ57" s="2" t="str">
        <f>IF(②物品入力!BT65="","",②物品入力!BT65)</f>
        <v/>
      </c>
      <c r="CA57" s="2" t="str">
        <f>IF(②物品入力!BU65="","",②物品入力!BU65)</f>
        <v/>
      </c>
      <c r="CB57" s="2" t="str">
        <f>IF(②物品入力!BV65="","",②物品入力!BV65)</f>
        <v/>
      </c>
      <c r="CC57" s="2" t="str">
        <f>IF(CD57="","",VLOOKUP(CD57,コード!$AB$2:$AC$546,2,0))</f>
        <v/>
      </c>
      <c r="CD57" s="2" t="str">
        <f>IF(②物品入力!BX65="","",②物品入力!BX65)</f>
        <v/>
      </c>
      <c r="CE57" s="2" t="str">
        <f>IF(②物品入力!BY65="","",②物品入力!BY65)</f>
        <v/>
      </c>
      <c r="CF57" s="2" t="str">
        <f>IF(②物品入力!BZ65="","",②物品入力!BZ65)</f>
        <v/>
      </c>
      <c r="CG57" s="2" t="str">
        <f>IF(CH57="","",VLOOKUP(CH57,コード!$AB$2:$AC$546,2,0))</f>
        <v/>
      </c>
      <c r="CH57" s="2" t="str">
        <f>IF(②物品入力!CB65="","",②物品入力!CB65)</f>
        <v/>
      </c>
      <c r="CI57" s="2" t="str">
        <f>IF(②物品入力!CC65="","",②物品入力!CC65)</f>
        <v/>
      </c>
      <c r="CJ57" s="2" t="str">
        <f>IF(②物品入力!CD65="","",②物品入力!CD65)</f>
        <v/>
      </c>
      <c r="CK57" s="2" t="str">
        <f>IF(CL57="","",VLOOKUP(CL57,コード!$AB$2:$AC$546,2,0))</f>
        <v/>
      </c>
      <c r="CL57" s="2" t="str">
        <f>IF(②物品入力!CF65="","",②物品入力!CF65)</f>
        <v/>
      </c>
      <c r="CM57" s="2" t="str">
        <f>IF(②物品入力!CG65="","",②物品入力!CG65)</f>
        <v/>
      </c>
      <c r="CN57" s="2" t="str">
        <f>IF(②物品入力!CH65="","",②物品入力!CH65)</f>
        <v/>
      </c>
      <c r="CO57" s="2" t="str">
        <f>IF(②物品入力!CI65="","",②物品入力!CI65)</f>
        <v/>
      </c>
    </row>
    <row r="58" spans="1:93" x14ac:dyDescent="0.15">
      <c r="A58" s="2" t="str">
        <f t="shared" si="3"/>
        <v/>
      </c>
      <c r="B58" s="2" t="str">
        <f>IF(H58="","",②物品入力!B66)</f>
        <v/>
      </c>
      <c r="C58" s="1" t="str">
        <f>IF(②物品入力!C66="","",②物品入力!C66)</f>
        <v/>
      </c>
      <c r="D58" s="2" t="str">
        <f>IF(②物品入力!D66="","",TEXT(②物品入力!D66,"00"))</f>
        <v/>
      </c>
      <c r="E58" s="2" t="str">
        <f>IF(②物品入力!E66="","",TEXT(②物品入力!E66,"00"))</f>
        <v/>
      </c>
      <c r="F58" s="2" t="str">
        <f>IF(②物品入力!F66="","",TEXT(②物品入力!F66,"00"))</f>
        <v/>
      </c>
      <c r="G58" s="2" t="str">
        <f>IF(AND(②物品入力!F66="",②物品入力!G66=""),"",TEXT(②物品入力!G66,"00"))</f>
        <v/>
      </c>
      <c r="H58" s="2" t="str">
        <f t="shared" si="4"/>
        <v/>
      </c>
      <c r="I58" s="2" t="str">
        <f>IF(H58="","",①施設占有者入力!$B$16)</f>
        <v/>
      </c>
      <c r="J58" s="2" t="str">
        <f>IF(H58="","",①施設占有者入力!$B$20)</f>
        <v/>
      </c>
      <c r="K58" s="2" t="str">
        <f>IF(②物品入力!H66="","",②物品入力!H66)</f>
        <v/>
      </c>
      <c r="L58" s="2" t="str">
        <f>IF(H58="","",⑤基本情報!$A$1)</f>
        <v/>
      </c>
      <c r="M58" s="2" t="str">
        <f>IF(②物品入力!I66="","",VLOOKUP(②物品入力!I66,コード!$M$2:$N$3,2,0))</f>
        <v/>
      </c>
      <c r="N58" s="2" t="str">
        <f>IF(②物品入力!L66="","",②物品入力!L66)</f>
        <v/>
      </c>
      <c r="O58" s="2" t="str">
        <f>IF(②物品入力!M66="","",②物品入力!M66)</f>
        <v/>
      </c>
      <c r="P58" s="2" t="str">
        <f>IF(②物品入力!N66="","",②物品入力!N66)</f>
        <v/>
      </c>
      <c r="Q58" s="1" t="str">
        <f>IF(②物品入力!Q66="","",②物品入力!Q66)</f>
        <v/>
      </c>
      <c r="R58" s="2" t="str">
        <f>IF(②物品入力!R66="","",TEXT(②物品入力!R66,"00"))</f>
        <v/>
      </c>
      <c r="S58" s="2" t="str">
        <f>IF(②物品入力!S66="","",TEXT(②物品入力!S66,"00"))</f>
        <v/>
      </c>
      <c r="T58" s="2" t="str">
        <f>IF(②物品入力!T66="","",TEXT(②物品入力!T66,"00"))</f>
        <v/>
      </c>
      <c r="U58" s="2" t="str">
        <f>IF(AND(②物品入力!T66="",②物品入力!U66=""),"",TEXT(②物品入力!U66,"00"))</f>
        <v/>
      </c>
      <c r="V58" s="2" t="str">
        <f t="shared" si="1"/>
        <v/>
      </c>
      <c r="W58" s="2" t="str">
        <f>IF(②物品入力!J66="","",VLOOKUP(②物品入力!J66,コード!$C$2:$F$9,2,0))</f>
        <v/>
      </c>
      <c r="X58" s="2" t="str">
        <f>IF(②物品入力!K66="","",VLOOKUP(②物品入力!K66,コード!$H$2:$L$4,2,0))</f>
        <v/>
      </c>
      <c r="Y58" s="2" t="str">
        <f>IF(②物品入力!O66="","",VLOOKUP(②物品入力!O66,コード!$C$2:$F$9,2,0))</f>
        <v/>
      </c>
      <c r="Z58" s="2" t="str">
        <f>IF(②物品入力!P66="","",VLOOKUP(②物品入力!P66,コード!$H$2:$L$4,2,0))</f>
        <v/>
      </c>
      <c r="AA58" s="2" t="str">
        <f t="shared" si="5"/>
        <v/>
      </c>
      <c r="AB58" s="2" t="str">
        <f>IF($H58="","",②物品入力!V66)</f>
        <v/>
      </c>
      <c r="AC58" s="2" t="str">
        <f>IF($H58="","",②物品入力!W66)</f>
        <v/>
      </c>
      <c r="AD58" s="2" t="str">
        <f>IF($H58="","",②物品入力!X66)</f>
        <v/>
      </c>
      <c r="AE58" s="2" t="str">
        <f>IF($H58="","",②物品入力!Y66)</f>
        <v/>
      </c>
      <c r="AF58" s="2" t="str">
        <f>IF($H58="","",②物品入力!Z66)</f>
        <v/>
      </c>
      <c r="AG58" s="2" t="str">
        <f>IF($H58="","",②物品入力!AA66)</f>
        <v/>
      </c>
      <c r="AH58" s="2" t="str">
        <f>IF($H58="","",②物品入力!AB66)</f>
        <v/>
      </c>
      <c r="AI58" s="2" t="str">
        <f>IF($H58="","",②物品入力!AC66)</f>
        <v/>
      </c>
      <c r="AJ58" s="2" t="str">
        <f>IF($H58="","",②物品入力!AD66)</f>
        <v/>
      </c>
      <c r="AK58" s="2" t="str">
        <f>IF($H58="","",②物品入力!AE66)</f>
        <v/>
      </c>
      <c r="AL58" s="2" t="str">
        <f>IF($H58="","",②物品入力!AF66)</f>
        <v/>
      </c>
      <c r="AM58" s="2" t="str">
        <f>IF(②物品入力!AG66="","",ASC(②物品入力!AG66))</f>
        <v/>
      </c>
      <c r="AN58" s="2" t="str">
        <f>IF(②物品入力!AH66="","",ASC(②物品入力!AH66))</f>
        <v/>
      </c>
      <c r="AO58" s="2" t="str">
        <f>IF(②物品入力!AI66="","",ASC(②物品入力!AI66))</f>
        <v/>
      </c>
      <c r="AP58" s="2" t="str">
        <f>IF(②物品入力!AJ66="","",②物品入力!AJ66)</f>
        <v/>
      </c>
      <c r="AQ58" s="2" t="str">
        <f>IF(②物品入力!AK66="","",②物品入力!AK66)</f>
        <v/>
      </c>
      <c r="AR58" s="2" t="str">
        <f>IF(②物品入力!AL66="","",②物品入力!AL66)</f>
        <v/>
      </c>
      <c r="AS58" s="2" t="str">
        <f>IF(②物品入力!AM66="","",②物品入力!AM66)</f>
        <v/>
      </c>
      <c r="AT58" s="2" t="str">
        <f>IF(②物品入力!AN66="","",②物品入力!AN66)</f>
        <v/>
      </c>
      <c r="AU58" s="2" t="str">
        <f>IF(②物品入力!AO66="","",②物品入力!AO66)</f>
        <v/>
      </c>
      <c r="AV58" s="2" t="str">
        <f>IF(AW58="","",VLOOKUP(AW58,コード!$AB$2:$AC$546,2,0))</f>
        <v/>
      </c>
      <c r="AW58" s="2" t="str">
        <f>IF(②物品入力!AQ66="","",②物品入力!AQ66)</f>
        <v/>
      </c>
      <c r="AX58" s="2" t="str">
        <f>IF(②物品入力!AR66="","",②物品入力!AR66)</f>
        <v/>
      </c>
      <c r="AY58" s="2" t="str">
        <f>IF(②物品入力!AS66="","",②物品入力!AS66)</f>
        <v/>
      </c>
      <c r="AZ58" s="2" t="str">
        <f>IF(②物品入力!AT66="","",②物品入力!AT66)</f>
        <v/>
      </c>
      <c r="BA58" s="2" t="str">
        <f>IF(BB58="","",VLOOKUP(BB58,コード!$AB$2:$AC$546,2,0))</f>
        <v/>
      </c>
      <c r="BB58" s="2" t="str">
        <f>IF(②物品入力!AV66="","",②物品入力!AV66)</f>
        <v/>
      </c>
      <c r="BC58" s="2" t="str">
        <f>IF(②物品入力!AW66="","",②物品入力!AW66)</f>
        <v/>
      </c>
      <c r="BD58" s="2" t="str">
        <f>IF(②物品入力!AX66="","",②物品入力!AX66)</f>
        <v/>
      </c>
      <c r="BE58" s="2" t="str">
        <f>IF(BF58="","",VLOOKUP(BF58,コード!$AB$2:$AC$546,2,0))</f>
        <v/>
      </c>
      <c r="BF58" s="2" t="str">
        <f>IF(②物品入力!AZ66="","",②物品入力!AZ66)</f>
        <v/>
      </c>
      <c r="BG58" s="2" t="str">
        <f>IF(②物品入力!BA66="","",②物品入力!BA66)</f>
        <v/>
      </c>
      <c r="BH58" s="2" t="str">
        <f>IF(②物品入力!BB66="","",②物品入力!BB66)</f>
        <v/>
      </c>
      <c r="BI58" s="2" t="str">
        <f>IF(BJ58="","",VLOOKUP(BJ58,コード!$AB$2:$AC$546,2,0))</f>
        <v/>
      </c>
      <c r="BJ58" s="2" t="str">
        <f>IF(②物品入力!BD66="","",②物品入力!BD66)</f>
        <v/>
      </c>
      <c r="BK58" s="2" t="str">
        <f>IF(②物品入力!BE66="","",②物品入力!BE66)</f>
        <v/>
      </c>
      <c r="BL58" s="2" t="str">
        <f>IF(②物品入力!BF66="","",②物品入力!BF66)</f>
        <v/>
      </c>
      <c r="BM58" s="2" t="str">
        <f>IF(BN58="","",VLOOKUP(BN58,コード!$AB$2:$AC$546,2,0))</f>
        <v/>
      </c>
      <c r="BN58" s="2" t="str">
        <f>IF(②物品入力!BH66="","",②物品入力!BH66)</f>
        <v/>
      </c>
      <c r="BO58" s="2" t="str">
        <f>IF(②物品入力!BI66="","",②物品入力!BI66)</f>
        <v/>
      </c>
      <c r="BP58" s="2" t="str">
        <f>IF(②物品入力!BJ66="","",②物品入力!BJ66)</f>
        <v/>
      </c>
      <c r="BQ58" s="2" t="str">
        <f>IF(BR58="","",VLOOKUP(BR58,コード!$AB$2:$AC$546,2,0))</f>
        <v/>
      </c>
      <c r="BR58" s="2" t="str">
        <f>IF(②物品入力!BL66="","",②物品入力!BL66)</f>
        <v/>
      </c>
      <c r="BS58" s="2" t="str">
        <f>IF(②物品入力!BM66="","",②物品入力!BM66)</f>
        <v/>
      </c>
      <c r="BT58" s="2" t="str">
        <f>IF(②物品入力!BN66="","",②物品入力!BN66)</f>
        <v/>
      </c>
      <c r="BU58" s="2" t="str">
        <f>IF(BV58="","",VLOOKUP(BV58,コード!$AB$2:$AC$546,2,0))</f>
        <v/>
      </c>
      <c r="BV58" s="2" t="str">
        <f>IF(②物品入力!BP66="","",②物品入力!BP66)</f>
        <v/>
      </c>
      <c r="BW58" s="2" t="str">
        <f>IF(②物品入力!BQ66="","",②物品入力!BQ66)</f>
        <v/>
      </c>
      <c r="BX58" s="2" t="str">
        <f>IF(②物品入力!BR66="","",②物品入力!BR66)</f>
        <v/>
      </c>
      <c r="BY58" s="2" t="str">
        <f>IF(BZ58="","",VLOOKUP(BZ58,コード!$AB$2:$AC$546,2,0))</f>
        <v/>
      </c>
      <c r="BZ58" s="2" t="str">
        <f>IF(②物品入力!BT66="","",②物品入力!BT66)</f>
        <v/>
      </c>
      <c r="CA58" s="2" t="str">
        <f>IF(②物品入力!BU66="","",②物品入力!BU66)</f>
        <v/>
      </c>
      <c r="CB58" s="2" t="str">
        <f>IF(②物品入力!BV66="","",②物品入力!BV66)</f>
        <v/>
      </c>
      <c r="CC58" s="2" t="str">
        <f>IF(CD58="","",VLOOKUP(CD58,コード!$AB$2:$AC$546,2,0))</f>
        <v/>
      </c>
      <c r="CD58" s="2" t="str">
        <f>IF(②物品入力!BX66="","",②物品入力!BX66)</f>
        <v/>
      </c>
      <c r="CE58" s="2" t="str">
        <f>IF(②物品入力!BY66="","",②物品入力!BY66)</f>
        <v/>
      </c>
      <c r="CF58" s="2" t="str">
        <f>IF(②物品入力!BZ66="","",②物品入力!BZ66)</f>
        <v/>
      </c>
      <c r="CG58" s="2" t="str">
        <f>IF(CH58="","",VLOOKUP(CH58,コード!$AB$2:$AC$546,2,0))</f>
        <v/>
      </c>
      <c r="CH58" s="2" t="str">
        <f>IF(②物品入力!CB66="","",②物品入力!CB66)</f>
        <v/>
      </c>
      <c r="CI58" s="2" t="str">
        <f>IF(②物品入力!CC66="","",②物品入力!CC66)</f>
        <v/>
      </c>
      <c r="CJ58" s="2" t="str">
        <f>IF(②物品入力!CD66="","",②物品入力!CD66)</f>
        <v/>
      </c>
      <c r="CK58" s="2" t="str">
        <f>IF(CL58="","",VLOOKUP(CL58,コード!$AB$2:$AC$546,2,0))</f>
        <v/>
      </c>
      <c r="CL58" s="2" t="str">
        <f>IF(②物品入力!CF66="","",②物品入力!CF66)</f>
        <v/>
      </c>
      <c r="CM58" s="2" t="str">
        <f>IF(②物品入力!CG66="","",②物品入力!CG66)</f>
        <v/>
      </c>
      <c r="CN58" s="2" t="str">
        <f>IF(②物品入力!CH66="","",②物品入力!CH66)</f>
        <v/>
      </c>
      <c r="CO58" s="2" t="str">
        <f>IF(②物品入力!CI66="","",②物品入力!CI66)</f>
        <v/>
      </c>
    </row>
    <row r="59" spans="1:93" x14ac:dyDescent="0.15">
      <c r="A59" s="2" t="str">
        <f t="shared" si="3"/>
        <v/>
      </c>
      <c r="B59" s="2" t="str">
        <f>IF(H59="","",②物品入力!B67)</f>
        <v/>
      </c>
      <c r="C59" s="1" t="str">
        <f>IF(②物品入力!C67="","",②物品入力!C67)</f>
        <v/>
      </c>
      <c r="D59" s="2" t="str">
        <f>IF(②物品入力!D67="","",TEXT(②物品入力!D67,"00"))</f>
        <v/>
      </c>
      <c r="E59" s="2" t="str">
        <f>IF(②物品入力!E67="","",TEXT(②物品入力!E67,"00"))</f>
        <v/>
      </c>
      <c r="F59" s="2" t="str">
        <f>IF(②物品入力!F67="","",TEXT(②物品入力!F67,"00"))</f>
        <v/>
      </c>
      <c r="G59" s="2" t="str">
        <f>IF(AND(②物品入力!F67="",②物品入力!G67=""),"",TEXT(②物品入力!G67,"00"))</f>
        <v/>
      </c>
      <c r="H59" s="2" t="str">
        <f t="shared" si="4"/>
        <v/>
      </c>
      <c r="I59" s="2" t="str">
        <f>IF(H59="","",①施設占有者入力!$B$16)</f>
        <v/>
      </c>
      <c r="J59" s="2" t="str">
        <f>IF(H59="","",①施設占有者入力!$B$20)</f>
        <v/>
      </c>
      <c r="K59" s="2" t="str">
        <f>IF(②物品入力!H67="","",②物品入力!H67)</f>
        <v/>
      </c>
      <c r="L59" s="2" t="str">
        <f>IF(H59="","",⑤基本情報!$A$1)</f>
        <v/>
      </c>
      <c r="M59" s="2" t="str">
        <f>IF(②物品入力!I67="","",VLOOKUP(②物品入力!I67,コード!$M$2:$N$3,2,0))</f>
        <v/>
      </c>
      <c r="N59" s="2" t="str">
        <f>IF(②物品入力!L67="","",②物品入力!L67)</f>
        <v/>
      </c>
      <c r="O59" s="2" t="str">
        <f>IF(②物品入力!M67="","",②物品入力!M67)</f>
        <v/>
      </c>
      <c r="P59" s="2" t="str">
        <f>IF(②物品入力!N67="","",②物品入力!N67)</f>
        <v/>
      </c>
      <c r="Q59" s="1" t="str">
        <f>IF(②物品入力!Q67="","",②物品入力!Q67)</f>
        <v/>
      </c>
      <c r="R59" s="2" t="str">
        <f>IF(②物品入力!R67="","",TEXT(②物品入力!R67,"00"))</f>
        <v/>
      </c>
      <c r="S59" s="2" t="str">
        <f>IF(②物品入力!S67="","",TEXT(②物品入力!S67,"00"))</f>
        <v/>
      </c>
      <c r="T59" s="2" t="str">
        <f>IF(②物品入力!T67="","",TEXT(②物品入力!T67,"00"))</f>
        <v/>
      </c>
      <c r="U59" s="2" t="str">
        <f>IF(AND(②物品入力!T67="",②物品入力!U67=""),"",TEXT(②物品入力!U67,"00"))</f>
        <v/>
      </c>
      <c r="V59" s="2" t="str">
        <f t="shared" si="1"/>
        <v/>
      </c>
      <c r="W59" s="2" t="str">
        <f>IF(②物品入力!J67="","",VLOOKUP(②物品入力!J67,コード!$C$2:$F$9,2,0))</f>
        <v/>
      </c>
      <c r="X59" s="2" t="str">
        <f>IF(②物品入力!K67="","",VLOOKUP(②物品入力!K67,コード!$H$2:$L$4,2,0))</f>
        <v/>
      </c>
      <c r="Y59" s="2" t="str">
        <f>IF(②物品入力!O67="","",VLOOKUP(②物品入力!O67,コード!$C$2:$F$9,2,0))</f>
        <v/>
      </c>
      <c r="Z59" s="2" t="str">
        <f>IF(②物品入力!P67="","",VLOOKUP(②物品入力!P67,コード!$H$2:$L$4,2,0))</f>
        <v/>
      </c>
      <c r="AA59" s="2" t="str">
        <f t="shared" si="5"/>
        <v/>
      </c>
      <c r="AB59" s="2" t="str">
        <f>IF($H59="","",②物品入力!V67)</f>
        <v/>
      </c>
      <c r="AC59" s="2" t="str">
        <f>IF($H59="","",②物品入力!W67)</f>
        <v/>
      </c>
      <c r="AD59" s="2" t="str">
        <f>IF($H59="","",②物品入力!X67)</f>
        <v/>
      </c>
      <c r="AE59" s="2" t="str">
        <f>IF($H59="","",②物品入力!Y67)</f>
        <v/>
      </c>
      <c r="AF59" s="2" t="str">
        <f>IF($H59="","",②物品入力!Z67)</f>
        <v/>
      </c>
      <c r="AG59" s="2" t="str">
        <f>IF($H59="","",②物品入力!AA67)</f>
        <v/>
      </c>
      <c r="AH59" s="2" t="str">
        <f>IF($H59="","",②物品入力!AB67)</f>
        <v/>
      </c>
      <c r="AI59" s="2" t="str">
        <f>IF($H59="","",②物品入力!AC67)</f>
        <v/>
      </c>
      <c r="AJ59" s="2" t="str">
        <f>IF($H59="","",②物品入力!AD67)</f>
        <v/>
      </c>
      <c r="AK59" s="2" t="str">
        <f>IF($H59="","",②物品入力!AE67)</f>
        <v/>
      </c>
      <c r="AL59" s="2" t="str">
        <f>IF($H59="","",②物品入力!AF67)</f>
        <v/>
      </c>
      <c r="AM59" s="2" t="str">
        <f>IF(②物品入力!AG67="","",ASC(②物品入力!AG67))</f>
        <v/>
      </c>
      <c r="AN59" s="2" t="str">
        <f>IF(②物品入力!AH67="","",ASC(②物品入力!AH67))</f>
        <v/>
      </c>
      <c r="AO59" s="2" t="str">
        <f>IF(②物品入力!AI67="","",ASC(②物品入力!AI67))</f>
        <v/>
      </c>
      <c r="AP59" s="2" t="str">
        <f>IF(②物品入力!AJ67="","",②物品入力!AJ67)</f>
        <v/>
      </c>
      <c r="AQ59" s="2" t="str">
        <f>IF(②物品入力!AK67="","",②物品入力!AK67)</f>
        <v/>
      </c>
      <c r="AR59" s="2" t="str">
        <f>IF(②物品入力!AL67="","",②物品入力!AL67)</f>
        <v/>
      </c>
      <c r="AS59" s="2" t="str">
        <f>IF(②物品入力!AM67="","",②物品入力!AM67)</f>
        <v/>
      </c>
      <c r="AT59" s="2" t="str">
        <f>IF(②物品入力!AN67="","",②物品入力!AN67)</f>
        <v/>
      </c>
      <c r="AU59" s="2" t="str">
        <f>IF(②物品入力!AO67="","",②物品入力!AO67)</f>
        <v/>
      </c>
      <c r="AV59" s="2" t="str">
        <f>IF(AW59="","",VLOOKUP(AW59,コード!$AB$2:$AC$546,2,0))</f>
        <v/>
      </c>
      <c r="AW59" s="2" t="str">
        <f>IF(②物品入力!AQ67="","",②物品入力!AQ67)</f>
        <v/>
      </c>
      <c r="AX59" s="2" t="str">
        <f>IF(②物品入力!AR67="","",②物品入力!AR67)</f>
        <v/>
      </c>
      <c r="AY59" s="2" t="str">
        <f>IF(②物品入力!AS67="","",②物品入力!AS67)</f>
        <v/>
      </c>
      <c r="AZ59" s="2" t="str">
        <f>IF(②物品入力!AT67="","",②物品入力!AT67)</f>
        <v/>
      </c>
      <c r="BA59" s="2" t="str">
        <f>IF(BB59="","",VLOOKUP(BB59,コード!$AB$2:$AC$546,2,0))</f>
        <v/>
      </c>
      <c r="BB59" s="2" t="str">
        <f>IF(②物品入力!AV67="","",②物品入力!AV67)</f>
        <v/>
      </c>
      <c r="BC59" s="2" t="str">
        <f>IF(②物品入力!AW67="","",②物品入力!AW67)</f>
        <v/>
      </c>
      <c r="BD59" s="2" t="str">
        <f>IF(②物品入力!AX67="","",②物品入力!AX67)</f>
        <v/>
      </c>
      <c r="BE59" s="2" t="str">
        <f>IF(BF59="","",VLOOKUP(BF59,コード!$AB$2:$AC$546,2,0))</f>
        <v/>
      </c>
      <c r="BF59" s="2" t="str">
        <f>IF(②物品入力!AZ67="","",②物品入力!AZ67)</f>
        <v/>
      </c>
      <c r="BG59" s="2" t="str">
        <f>IF(②物品入力!BA67="","",②物品入力!BA67)</f>
        <v/>
      </c>
      <c r="BH59" s="2" t="str">
        <f>IF(②物品入力!BB67="","",②物品入力!BB67)</f>
        <v/>
      </c>
      <c r="BI59" s="2" t="str">
        <f>IF(BJ59="","",VLOOKUP(BJ59,コード!$AB$2:$AC$546,2,0))</f>
        <v/>
      </c>
      <c r="BJ59" s="2" t="str">
        <f>IF(②物品入力!BD67="","",②物品入力!BD67)</f>
        <v/>
      </c>
      <c r="BK59" s="2" t="str">
        <f>IF(②物品入力!BE67="","",②物品入力!BE67)</f>
        <v/>
      </c>
      <c r="BL59" s="2" t="str">
        <f>IF(②物品入力!BF67="","",②物品入力!BF67)</f>
        <v/>
      </c>
      <c r="BM59" s="2" t="str">
        <f>IF(BN59="","",VLOOKUP(BN59,コード!$AB$2:$AC$546,2,0))</f>
        <v/>
      </c>
      <c r="BN59" s="2" t="str">
        <f>IF(②物品入力!BH67="","",②物品入力!BH67)</f>
        <v/>
      </c>
      <c r="BO59" s="2" t="str">
        <f>IF(②物品入力!BI67="","",②物品入力!BI67)</f>
        <v/>
      </c>
      <c r="BP59" s="2" t="str">
        <f>IF(②物品入力!BJ67="","",②物品入力!BJ67)</f>
        <v/>
      </c>
      <c r="BQ59" s="2" t="str">
        <f>IF(BR59="","",VLOOKUP(BR59,コード!$AB$2:$AC$546,2,0))</f>
        <v/>
      </c>
      <c r="BR59" s="2" t="str">
        <f>IF(②物品入力!BL67="","",②物品入力!BL67)</f>
        <v/>
      </c>
      <c r="BS59" s="2" t="str">
        <f>IF(②物品入力!BM67="","",②物品入力!BM67)</f>
        <v/>
      </c>
      <c r="BT59" s="2" t="str">
        <f>IF(②物品入力!BN67="","",②物品入力!BN67)</f>
        <v/>
      </c>
      <c r="BU59" s="2" t="str">
        <f>IF(BV59="","",VLOOKUP(BV59,コード!$AB$2:$AC$546,2,0))</f>
        <v/>
      </c>
      <c r="BV59" s="2" t="str">
        <f>IF(②物品入力!BP67="","",②物品入力!BP67)</f>
        <v/>
      </c>
      <c r="BW59" s="2" t="str">
        <f>IF(②物品入力!BQ67="","",②物品入力!BQ67)</f>
        <v/>
      </c>
      <c r="BX59" s="2" t="str">
        <f>IF(②物品入力!BR67="","",②物品入力!BR67)</f>
        <v/>
      </c>
      <c r="BY59" s="2" t="str">
        <f>IF(BZ59="","",VLOOKUP(BZ59,コード!$AB$2:$AC$546,2,0))</f>
        <v/>
      </c>
      <c r="BZ59" s="2" t="str">
        <f>IF(②物品入力!BT67="","",②物品入力!BT67)</f>
        <v/>
      </c>
      <c r="CA59" s="2" t="str">
        <f>IF(②物品入力!BU67="","",②物品入力!BU67)</f>
        <v/>
      </c>
      <c r="CB59" s="2" t="str">
        <f>IF(②物品入力!BV67="","",②物品入力!BV67)</f>
        <v/>
      </c>
      <c r="CC59" s="2" t="str">
        <f>IF(CD59="","",VLOOKUP(CD59,コード!$AB$2:$AC$546,2,0))</f>
        <v/>
      </c>
      <c r="CD59" s="2" t="str">
        <f>IF(②物品入力!BX67="","",②物品入力!BX67)</f>
        <v/>
      </c>
      <c r="CE59" s="2" t="str">
        <f>IF(②物品入力!BY67="","",②物品入力!BY67)</f>
        <v/>
      </c>
      <c r="CF59" s="2" t="str">
        <f>IF(②物品入力!BZ67="","",②物品入力!BZ67)</f>
        <v/>
      </c>
      <c r="CG59" s="2" t="str">
        <f>IF(CH59="","",VLOOKUP(CH59,コード!$AB$2:$AC$546,2,0))</f>
        <v/>
      </c>
      <c r="CH59" s="2" t="str">
        <f>IF(②物品入力!CB67="","",②物品入力!CB67)</f>
        <v/>
      </c>
      <c r="CI59" s="2" t="str">
        <f>IF(②物品入力!CC67="","",②物品入力!CC67)</f>
        <v/>
      </c>
      <c r="CJ59" s="2" t="str">
        <f>IF(②物品入力!CD67="","",②物品入力!CD67)</f>
        <v/>
      </c>
      <c r="CK59" s="2" t="str">
        <f>IF(CL59="","",VLOOKUP(CL59,コード!$AB$2:$AC$546,2,0))</f>
        <v/>
      </c>
      <c r="CL59" s="2" t="str">
        <f>IF(②物品入力!CF67="","",②物品入力!CF67)</f>
        <v/>
      </c>
      <c r="CM59" s="2" t="str">
        <f>IF(②物品入力!CG67="","",②物品入力!CG67)</f>
        <v/>
      </c>
      <c r="CN59" s="2" t="str">
        <f>IF(②物品入力!CH67="","",②物品入力!CH67)</f>
        <v/>
      </c>
      <c r="CO59" s="2" t="str">
        <f>IF(②物品入力!CI67="","",②物品入力!CI67)</f>
        <v/>
      </c>
    </row>
    <row r="60" spans="1:93" x14ac:dyDescent="0.15">
      <c r="A60" s="2" t="str">
        <f t="shared" si="3"/>
        <v/>
      </c>
      <c r="B60" s="2" t="str">
        <f>IF(H60="","",②物品入力!B68)</f>
        <v/>
      </c>
      <c r="C60" s="1" t="str">
        <f>IF(②物品入力!C68="","",②物品入力!C68)</f>
        <v/>
      </c>
      <c r="D60" s="2" t="str">
        <f>IF(②物品入力!D68="","",TEXT(②物品入力!D68,"00"))</f>
        <v/>
      </c>
      <c r="E60" s="2" t="str">
        <f>IF(②物品入力!E68="","",TEXT(②物品入力!E68,"00"))</f>
        <v/>
      </c>
      <c r="F60" s="2" t="str">
        <f>IF(②物品入力!F68="","",TEXT(②物品入力!F68,"00"))</f>
        <v/>
      </c>
      <c r="G60" s="2" t="str">
        <f>IF(AND(②物品入力!F68="",②物品入力!G68=""),"",TEXT(②物品入力!G68,"00"))</f>
        <v/>
      </c>
      <c r="H60" s="2" t="str">
        <f t="shared" si="4"/>
        <v/>
      </c>
      <c r="I60" s="2" t="str">
        <f>IF(H60="","",①施設占有者入力!$B$16)</f>
        <v/>
      </c>
      <c r="J60" s="2" t="str">
        <f>IF(H60="","",①施設占有者入力!$B$20)</f>
        <v/>
      </c>
      <c r="K60" s="2" t="str">
        <f>IF(②物品入力!H68="","",②物品入力!H68)</f>
        <v/>
      </c>
      <c r="L60" s="2" t="str">
        <f>IF(H60="","",⑤基本情報!$A$1)</f>
        <v/>
      </c>
      <c r="M60" s="2" t="str">
        <f>IF(②物品入力!I68="","",VLOOKUP(②物品入力!I68,コード!$M$2:$N$3,2,0))</f>
        <v/>
      </c>
      <c r="N60" s="2" t="str">
        <f>IF(②物品入力!L68="","",②物品入力!L68)</f>
        <v/>
      </c>
      <c r="O60" s="2" t="str">
        <f>IF(②物品入力!M68="","",②物品入力!M68)</f>
        <v/>
      </c>
      <c r="P60" s="2" t="str">
        <f>IF(②物品入力!N68="","",②物品入力!N68)</f>
        <v/>
      </c>
      <c r="Q60" s="1" t="str">
        <f>IF(②物品入力!Q68="","",②物品入力!Q68)</f>
        <v/>
      </c>
      <c r="R60" s="2" t="str">
        <f>IF(②物品入力!R68="","",TEXT(②物品入力!R68,"00"))</f>
        <v/>
      </c>
      <c r="S60" s="2" t="str">
        <f>IF(②物品入力!S68="","",TEXT(②物品入力!S68,"00"))</f>
        <v/>
      </c>
      <c r="T60" s="2" t="str">
        <f>IF(②物品入力!T68="","",TEXT(②物品入力!T68,"00"))</f>
        <v/>
      </c>
      <c r="U60" s="2" t="str">
        <f>IF(AND(②物品入力!T68="",②物品入力!U68=""),"",TEXT(②物品入力!U68,"00"))</f>
        <v/>
      </c>
      <c r="V60" s="2" t="str">
        <f t="shared" si="1"/>
        <v/>
      </c>
      <c r="W60" s="2" t="str">
        <f>IF(②物品入力!J68="","",VLOOKUP(②物品入力!J68,コード!$C$2:$F$9,2,0))</f>
        <v/>
      </c>
      <c r="X60" s="2" t="str">
        <f>IF(②物品入力!K68="","",VLOOKUP(②物品入力!K68,コード!$H$2:$L$4,2,0))</f>
        <v/>
      </c>
      <c r="Y60" s="2" t="str">
        <f>IF(②物品入力!O68="","",VLOOKUP(②物品入力!O68,コード!$C$2:$F$9,2,0))</f>
        <v/>
      </c>
      <c r="Z60" s="2" t="str">
        <f>IF(②物品入力!P68="","",VLOOKUP(②物品入力!P68,コード!$H$2:$L$4,2,0))</f>
        <v/>
      </c>
      <c r="AA60" s="2" t="str">
        <f t="shared" si="5"/>
        <v/>
      </c>
      <c r="AB60" s="2" t="str">
        <f>IF($H60="","",②物品入力!V68)</f>
        <v/>
      </c>
      <c r="AC60" s="2" t="str">
        <f>IF($H60="","",②物品入力!W68)</f>
        <v/>
      </c>
      <c r="AD60" s="2" t="str">
        <f>IF($H60="","",②物品入力!X68)</f>
        <v/>
      </c>
      <c r="AE60" s="2" t="str">
        <f>IF($H60="","",②物品入力!Y68)</f>
        <v/>
      </c>
      <c r="AF60" s="2" t="str">
        <f>IF($H60="","",②物品入力!Z68)</f>
        <v/>
      </c>
      <c r="AG60" s="2" t="str">
        <f>IF($H60="","",②物品入力!AA68)</f>
        <v/>
      </c>
      <c r="AH60" s="2" t="str">
        <f>IF($H60="","",②物品入力!AB68)</f>
        <v/>
      </c>
      <c r="AI60" s="2" t="str">
        <f>IF($H60="","",②物品入力!AC68)</f>
        <v/>
      </c>
      <c r="AJ60" s="2" t="str">
        <f>IF($H60="","",②物品入力!AD68)</f>
        <v/>
      </c>
      <c r="AK60" s="2" t="str">
        <f>IF($H60="","",②物品入力!AE68)</f>
        <v/>
      </c>
      <c r="AL60" s="2" t="str">
        <f>IF($H60="","",②物品入力!AF68)</f>
        <v/>
      </c>
      <c r="AM60" s="2" t="str">
        <f>IF(②物品入力!AG68="","",ASC(②物品入力!AG68))</f>
        <v/>
      </c>
      <c r="AN60" s="2" t="str">
        <f>IF(②物品入力!AH68="","",ASC(②物品入力!AH68))</f>
        <v/>
      </c>
      <c r="AO60" s="2" t="str">
        <f>IF(②物品入力!AI68="","",ASC(②物品入力!AI68))</f>
        <v/>
      </c>
      <c r="AP60" s="2" t="str">
        <f>IF(②物品入力!AJ68="","",②物品入力!AJ68)</f>
        <v/>
      </c>
      <c r="AQ60" s="2" t="str">
        <f>IF(②物品入力!AK68="","",②物品入力!AK68)</f>
        <v/>
      </c>
      <c r="AR60" s="2" t="str">
        <f>IF(②物品入力!AL68="","",②物品入力!AL68)</f>
        <v/>
      </c>
      <c r="AS60" s="2" t="str">
        <f>IF(②物品入力!AM68="","",②物品入力!AM68)</f>
        <v/>
      </c>
      <c r="AT60" s="2" t="str">
        <f>IF(②物品入力!AN68="","",②物品入力!AN68)</f>
        <v/>
      </c>
      <c r="AU60" s="2" t="str">
        <f>IF(②物品入力!AO68="","",②物品入力!AO68)</f>
        <v/>
      </c>
      <c r="AV60" s="2" t="str">
        <f>IF(AW60="","",VLOOKUP(AW60,コード!$AB$2:$AC$546,2,0))</f>
        <v/>
      </c>
      <c r="AW60" s="2" t="str">
        <f>IF(②物品入力!AQ68="","",②物品入力!AQ68)</f>
        <v/>
      </c>
      <c r="AX60" s="2" t="str">
        <f>IF(②物品入力!AR68="","",②物品入力!AR68)</f>
        <v/>
      </c>
      <c r="AY60" s="2" t="str">
        <f>IF(②物品入力!AS68="","",②物品入力!AS68)</f>
        <v/>
      </c>
      <c r="AZ60" s="2" t="str">
        <f>IF(②物品入力!AT68="","",②物品入力!AT68)</f>
        <v/>
      </c>
      <c r="BA60" s="2" t="str">
        <f>IF(BB60="","",VLOOKUP(BB60,コード!$AB$2:$AC$546,2,0))</f>
        <v/>
      </c>
      <c r="BB60" s="2" t="str">
        <f>IF(②物品入力!AV68="","",②物品入力!AV68)</f>
        <v/>
      </c>
      <c r="BC60" s="2" t="str">
        <f>IF(②物品入力!AW68="","",②物品入力!AW68)</f>
        <v/>
      </c>
      <c r="BD60" s="2" t="str">
        <f>IF(②物品入力!AX68="","",②物品入力!AX68)</f>
        <v/>
      </c>
      <c r="BE60" s="2" t="str">
        <f>IF(BF60="","",VLOOKUP(BF60,コード!$AB$2:$AC$546,2,0))</f>
        <v/>
      </c>
      <c r="BF60" s="2" t="str">
        <f>IF(②物品入力!AZ68="","",②物品入力!AZ68)</f>
        <v/>
      </c>
      <c r="BG60" s="2" t="str">
        <f>IF(②物品入力!BA68="","",②物品入力!BA68)</f>
        <v/>
      </c>
      <c r="BH60" s="2" t="str">
        <f>IF(②物品入力!BB68="","",②物品入力!BB68)</f>
        <v/>
      </c>
      <c r="BI60" s="2" t="str">
        <f>IF(BJ60="","",VLOOKUP(BJ60,コード!$AB$2:$AC$546,2,0))</f>
        <v/>
      </c>
      <c r="BJ60" s="2" t="str">
        <f>IF(②物品入力!BD68="","",②物品入力!BD68)</f>
        <v/>
      </c>
      <c r="BK60" s="2" t="str">
        <f>IF(②物品入力!BE68="","",②物品入力!BE68)</f>
        <v/>
      </c>
      <c r="BL60" s="2" t="str">
        <f>IF(②物品入力!BF68="","",②物品入力!BF68)</f>
        <v/>
      </c>
      <c r="BM60" s="2" t="str">
        <f>IF(BN60="","",VLOOKUP(BN60,コード!$AB$2:$AC$546,2,0))</f>
        <v/>
      </c>
      <c r="BN60" s="2" t="str">
        <f>IF(②物品入力!BH68="","",②物品入力!BH68)</f>
        <v/>
      </c>
      <c r="BO60" s="2" t="str">
        <f>IF(②物品入力!BI68="","",②物品入力!BI68)</f>
        <v/>
      </c>
      <c r="BP60" s="2" t="str">
        <f>IF(②物品入力!BJ68="","",②物品入力!BJ68)</f>
        <v/>
      </c>
      <c r="BQ60" s="2" t="str">
        <f>IF(BR60="","",VLOOKUP(BR60,コード!$AB$2:$AC$546,2,0))</f>
        <v/>
      </c>
      <c r="BR60" s="2" t="str">
        <f>IF(②物品入力!BL68="","",②物品入力!BL68)</f>
        <v/>
      </c>
      <c r="BS60" s="2" t="str">
        <f>IF(②物品入力!BM68="","",②物品入力!BM68)</f>
        <v/>
      </c>
      <c r="BT60" s="2" t="str">
        <f>IF(②物品入力!BN68="","",②物品入力!BN68)</f>
        <v/>
      </c>
      <c r="BU60" s="2" t="str">
        <f>IF(BV60="","",VLOOKUP(BV60,コード!$AB$2:$AC$546,2,0))</f>
        <v/>
      </c>
      <c r="BV60" s="2" t="str">
        <f>IF(②物品入力!BP68="","",②物品入力!BP68)</f>
        <v/>
      </c>
      <c r="BW60" s="2" t="str">
        <f>IF(②物品入力!BQ68="","",②物品入力!BQ68)</f>
        <v/>
      </c>
      <c r="BX60" s="2" t="str">
        <f>IF(②物品入力!BR68="","",②物品入力!BR68)</f>
        <v/>
      </c>
      <c r="BY60" s="2" t="str">
        <f>IF(BZ60="","",VLOOKUP(BZ60,コード!$AB$2:$AC$546,2,0))</f>
        <v/>
      </c>
      <c r="BZ60" s="2" t="str">
        <f>IF(②物品入力!BT68="","",②物品入力!BT68)</f>
        <v/>
      </c>
      <c r="CA60" s="2" t="str">
        <f>IF(②物品入力!BU68="","",②物品入力!BU68)</f>
        <v/>
      </c>
      <c r="CB60" s="2" t="str">
        <f>IF(②物品入力!BV68="","",②物品入力!BV68)</f>
        <v/>
      </c>
      <c r="CC60" s="2" t="str">
        <f>IF(CD60="","",VLOOKUP(CD60,コード!$AB$2:$AC$546,2,0))</f>
        <v/>
      </c>
      <c r="CD60" s="2" t="str">
        <f>IF(②物品入力!BX68="","",②物品入力!BX68)</f>
        <v/>
      </c>
      <c r="CE60" s="2" t="str">
        <f>IF(②物品入力!BY68="","",②物品入力!BY68)</f>
        <v/>
      </c>
      <c r="CF60" s="2" t="str">
        <f>IF(②物品入力!BZ68="","",②物品入力!BZ68)</f>
        <v/>
      </c>
      <c r="CG60" s="2" t="str">
        <f>IF(CH60="","",VLOOKUP(CH60,コード!$AB$2:$AC$546,2,0))</f>
        <v/>
      </c>
      <c r="CH60" s="2" t="str">
        <f>IF(②物品入力!CB68="","",②物品入力!CB68)</f>
        <v/>
      </c>
      <c r="CI60" s="2" t="str">
        <f>IF(②物品入力!CC68="","",②物品入力!CC68)</f>
        <v/>
      </c>
      <c r="CJ60" s="2" t="str">
        <f>IF(②物品入力!CD68="","",②物品入力!CD68)</f>
        <v/>
      </c>
      <c r="CK60" s="2" t="str">
        <f>IF(CL60="","",VLOOKUP(CL60,コード!$AB$2:$AC$546,2,0))</f>
        <v/>
      </c>
      <c r="CL60" s="2" t="str">
        <f>IF(②物品入力!CF68="","",②物品入力!CF68)</f>
        <v/>
      </c>
      <c r="CM60" s="2" t="str">
        <f>IF(②物品入力!CG68="","",②物品入力!CG68)</f>
        <v/>
      </c>
      <c r="CN60" s="2" t="str">
        <f>IF(②物品入力!CH68="","",②物品入力!CH68)</f>
        <v/>
      </c>
      <c r="CO60" s="2" t="str">
        <f>IF(②物品入力!CI68="","",②物品入力!CI68)</f>
        <v/>
      </c>
    </row>
    <row r="61" spans="1:93" x14ac:dyDescent="0.15">
      <c r="A61" s="2" t="str">
        <f t="shared" si="3"/>
        <v/>
      </c>
      <c r="B61" s="2" t="str">
        <f>IF(H61="","",②物品入力!B69)</f>
        <v/>
      </c>
      <c r="C61" s="1" t="str">
        <f>IF(②物品入力!C69="","",②物品入力!C69)</f>
        <v/>
      </c>
      <c r="D61" s="2" t="str">
        <f>IF(②物品入力!D69="","",TEXT(②物品入力!D69,"00"))</f>
        <v/>
      </c>
      <c r="E61" s="2" t="str">
        <f>IF(②物品入力!E69="","",TEXT(②物品入力!E69,"00"))</f>
        <v/>
      </c>
      <c r="F61" s="2" t="str">
        <f>IF(②物品入力!F69="","",TEXT(②物品入力!F69,"00"))</f>
        <v/>
      </c>
      <c r="G61" s="2" t="str">
        <f>IF(AND(②物品入力!F69="",②物品入力!G69=""),"",TEXT(②物品入力!G69,"00"))</f>
        <v/>
      </c>
      <c r="H61" s="2" t="str">
        <f t="shared" si="4"/>
        <v/>
      </c>
      <c r="I61" s="2" t="str">
        <f>IF(H61="","",①施設占有者入力!$B$16)</f>
        <v/>
      </c>
      <c r="J61" s="2" t="str">
        <f>IF(H61="","",①施設占有者入力!$B$20)</f>
        <v/>
      </c>
      <c r="K61" s="2" t="str">
        <f>IF(②物品入力!H69="","",②物品入力!H69)</f>
        <v/>
      </c>
      <c r="L61" s="2" t="str">
        <f>IF(H61="","",⑤基本情報!$A$1)</f>
        <v/>
      </c>
      <c r="M61" s="2" t="str">
        <f>IF(②物品入力!I69="","",VLOOKUP(②物品入力!I69,コード!$M$2:$N$3,2,0))</f>
        <v/>
      </c>
      <c r="N61" s="2" t="str">
        <f>IF(②物品入力!L69="","",②物品入力!L69)</f>
        <v/>
      </c>
      <c r="O61" s="2" t="str">
        <f>IF(②物品入力!M69="","",②物品入力!M69)</f>
        <v/>
      </c>
      <c r="P61" s="2" t="str">
        <f>IF(②物品入力!N69="","",②物品入力!N69)</f>
        <v/>
      </c>
      <c r="Q61" s="1" t="str">
        <f>IF(②物品入力!Q69="","",②物品入力!Q69)</f>
        <v/>
      </c>
      <c r="R61" s="2" t="str">
        <f>IF(②物品入力!R69="","",TEXT(②物品入力!R69,"00"))</f>
        <v/>
      </c>
      <c r="S61" s="2" t="str">
        <f>IF(②物品入力!S69="","",TEXT(②物品入力!S69,"00"))</f>
        <v/>
      </c>
      <c r="T61" s="2" t="str">
        <f>IF(②物品入力!T69="","",TEXT(②物品入力!T69,"00"))</f>
        <v/>
      </c>
      <c r="U61" s="2" t="str">
        <f>IF(AND(②物品入力!T69="",②物品入力!U69=""),"",TEXT(②物品入力!U69,"00"))</f>
        <v/>
      </c>
      <c r="V61" s="2" t="str">
        <f t="shared" si="1"/>
        <v/>
      </c>
      <c r="W61" s="2" t="str">
        <f>IF(②物品入力!J69="","",VLOOKUP(②物品入力!J69,コード!$C$2:$F$9,2,0))</f>
        <v/>
      </c>
      <c r="X61" s="2" t="str">
        <f>IF(②物品入力!K69="","",VLOOKUP(②物品入力!K69,コード!$H$2:$L$4,2,0))</f>
        <v/>
      </c>
      <c r="Y61" s="2" t="str">
        <f>IF(②物品入力!O69="","",VLOOKUP(②物品入力!O69,コード!$C$2:$F$9,2,0))</f>
        <v/>
      </c>
      <c r="Z61" s="2" t="str">
        <f>IF(②物品入力!P69="","",VLOOKUP(②物品入力!P69,コード!$H$2:$L$4,2,0))</f>
        <v/>
      </c>
      <c r="AA61" s="2" t="str">
        <f t="shared" si="5"/>
        <v/>
      </c>
      <c r="AB61" s="2" t="str">
        <f>IF($H61="","",②物品入力!V69)</f>
        <v/>
      </c>
      <c r="AC61" s="2" t="str">
        <f>IF($H61="","",②物品入力!W69)</f>
        <v/>
      </c>
      <c r="AD61" s="2" t="str">
        <f>IF($H61="","",②物品入力!X69)</f>
        <v/>
      </c>
      <c r="AE61" s="2" t="str">
        <f>IF($H61="","",②物品入力!Y69)</f>
        <v/>
      </c>
      <c r="AF61" s="2" t="str">
        <f>IF($H61="","",②物品入力!Z69)</f>
        <v/>
      </c>
      <c r="AG61" s="2" t="str">
        <f>IF($H61="","",②物品入力!AA69)</f>
        <v/>
      </c>
      <c r="AH61" s="2" t="str">
        <f>IF($H61="","",②物品入力!AB69)</f>
        <v/>
      </c>
      <c r="AI61" s="2" t="str">
        <f>IF($H61="","",②物品入力!AC69)</f>
        <v/>
      </c>
      <c r="AJ61" s="2" t="str">
        <f>IF($H61="","",②物品入力!AD69)</f>
        <v/>
      </c>
      <c r="AK61" s="2" t="str">
        <f>IF($H61="","",②物品入力!AE69)</f>
        <v/>
      </c>
      <c r="AL61" s="2" t="str">
        <f>IF($H61="","",②物品入力!AF69)</f>
        <v/>
      </c>
      <c r="AM61" s="2" t="str">
        <f>IF(②物品入力!AG69="","",ASC(②物品入力!AG69))</f>
        <v/>
      </c>
      <c r="AN61" s="2" t="str">
        <f>IF(②物品入力!AH69="","",ASC(②物品入力!AH69))</f>
        <v/>
      </c>
      <c r="AO61" s="2" t="str">
        <f>IF(②物品入力!AI69="","",ASC(②物品入力!AI69))</f>
        <v/>
      </c>
      <c r="AP61" s="2" t="str">
        <f>IF(②物品入力!AJ69="","",②物品入力!AJ69)</f>
        <v/>
      </c>
      <c r="AQ61" s="2" t="str">
        <f>IF(②物品入力!AK69="","",②物品入力!AK69)</f>
        <v/>
      </c>
      <c r="AR61" s="2" t="str">
        <f>IF(②物品入力!AL69="","",②物品入力!AL69)</f>
        <v/>
      </c>
      <c r="AS61" s="2" t="str">
        <f>IF(②物品入力!AM69="","",②物品入力!AM69)</f>
        <v/>
      </c>
      <c r="AT61" s="2" t="str">
        <f>IF(②物品入力!AN69="","",②物品入力!AN69)</f>
        <v/>
      </c>
      <c r="AU61" s="2" t="str">
        <f>IF(②物品入力!AO69="","",②物品入力!AO69)</f>
        <v/>
      </c>
      <c r="AV61" s="2" t="str">
        <f>IF(AW61="","",VLOOKUP(AW61,コード!$AB$2:$AC$546,2,0))</f>
        <v/>
      </c>
      <c r="AW61" s="2" t="str">
        <f>IF(②物品入力!AQ69="","",②物品入力!AQ69)</f>
        <v/>
      </c>
      <c r="AX61" s="2" t="str">
        <f>IF(②物品入力!AR69="","",②物品入力!AR69)</f>
        <v/>
      </c>
      <c r="AY61" s="2" t="str">
        <f>IF(②物品入力!AS69="","",②物品入力!AS69)</f>
        <v/>
      </c>
      <c r="AZ61" s="2" t="str">
        <f>IF(②物品入力!AT69="","",②物品入力!AT69)</f>
        <v/>
      </c>
      <c r="BA61" s="2" t="str">
        <f>IF(BB61="","",VLOOKUP(BB61,コード!$AB$2:$AC$546,2,0))</f>
        <v/>
      </c>
      <c r="BB61" s="2" t="str">
        <f>IF(②物品入力!AV69="","",②物品入力!AV69)</f>
        <v/>
      </c>
      <c r="BC61" s="2" t="str">
        <f>IF(②物品入力!AW69="","",②物品入力!AW69)</f>
        <v/>
      </c>
      <c r="BD61" s="2" t="str">
        <f>IF(②物品入力!AX69="","",②物品入力!AX69)</f>
        <v/>
      </c>
      <c r="BE61" s="2" t="str">
        <f>IF(BF61="","",VLOOKUP(BF61,コード!$AB$2:$AC$546,2,0))</f>
        <v/>
      </c>
      <c r="BF61" s="2" t="str">
        <f>IF(②物品入力!AZ69="","",②物品入力!AZ69)</f>
        <v/>
      </c>
      <c r="BG61" s="2" t="str">
        <f>IF(②物品入力!BA69="","",②物品入力!BA69)</f>
        <v/>
      </c>
      <c r="BH61" s="2" t="str">
        <f>IF(②物品入力!BB69="","",②物品入力!BB69)</f>
        <v/>
      </c>
      <c r="BI61" s="2" t="str">
        <f>IF(BJ61="","",VLOOKUP(BJ61,コード!$AB$2:$AC$546,2,0))</f>
        <v/>
      </c>
      <c r="BJ61" s="2" t="str">
        <f>IF(②物品入力!BD69="","",②物品入力!BD69)</f>
        <v/>
      </c>
      <c r="BK61" s="2" t="str">
        <f>IF(②物品入力!BE69="","",②物品入力!BE69)</f>
        <v/>
      </c>
      <c r="BL61" s="2" t="str">
        <f>IF(②物品入力!BF69="","",②物品入力!BF69)</f>
        <v/>
      </c>
      <c r="BM61" s="2" t="str">
        <f>IF(BN61="","",VLOOKUP(BN61,コード!$AB$2:$AC$546,2,0))</f>
        <v/>
      </c>
      <c r="BN61" s="2" t="str">
        <f>IF(②物品入力!BH69="","",②物品入力!BH69)</f>
        <v/>
      </c>
      <c r="BO61" s="2" t="str">
        <f>IF(②物品入力!BI69="","",②物品入力!BI69)</f>
        <v/>
      </c>
      <c r="BP61" s="2" t="str">
        <f>IF(②物品入力!BJ69="","",②物品入力!BJ69)</f>
        <v/>
      </c>
      <c r="BQ61" s="2" t="str">
        <f>IF(BR61="","",VLOOKUP(BR61,コード!$AB$2:$AC$546,2,0))</f>
        <v/>
      </c>
      <c r="BR61" s="2" t="str">
        <f>IF(②物品入力!BL69="","",②物品入力!BL69)</f>
        <v/>
      </c>
      <c r="BS61" s="2" t="str">
        <f>IF(②物品入力!BM69="","",②物品入力!BM69)</f>
        <v/>
      </c>
      <c r="BT61" s="2" t="str">
        <f>IF(②物品入力!BN69="","",②物品入力!BN69)</f>
        <v/>
      </c>
      <c r="BU61" s="2" t="str">
        <f>IF(BV61="","",VLOOKUP(BV61,コード!$AB$2:$AC$546,2,0))</f>
        <v/>
      </c>
      <c r="BV61" s="2" t="str">
        <f>IF(②物品入力!BP69="","",②物品入力!BP69)</f>
        <v/>
      </c>
      <c r="BW61" s="2" t="str">
        <f>IF(②物品入力!BQ69="","",②物品入力!BQ69)</f>
        <v/>
      </c>
      <c r="BX61" s="2" t="str">
        <f>IF(②物品入力!BR69="","",②物品入力!BR69)</f>
        <v/>
      </c>
      <c r="BY61" s="2" t="str">
        <f>IF(BZ61="","",VLOOKUP(BZ61,コード!$AB$2:$AC$546,2,0))</f>
        <v/>
      </c>
      <c r="BZ61" s="2" t="str">
        <f>IF(②物品入力!BT69="","",②物品入力!BT69)</f>
        <v/>
      </c>
      <c r="CA61" s="2" t="str">
        <f>IF(②物品入力!BU69="","",②物品入力!BU69)</f>
        <v/>
      </c>
      <c r="CB61" s="2" t="str">
        <f>IF(②物品入力!BV69="","",②物品入力!BV69)</f>
        <v/>
      </c>
      <c r="CC61" s="2" t="str">
        <f>IF(CD61="","",VLOOKUP(CD61,コード!$AB$2:$AC$546,2,0))</f>
        <v/>
      </c>
      <c r="CD61" s="2" t="str">
        <f>IF(②物品入力!BX69="","",②物品入力!BX69)</f>
        <v/>
      </c>
      <c r="CE61" s="2" t="str">
        <f>IF(②物品入力!BY69="","",②物品入力!BY69)</f>
        <v/>
      </c>
      <c r="CF61" s="2" t="str">
        <f>IF(②物品入力!BZ69="","",②物品入力!BZ69)</f>
        <v/>
      </c>
      <c r="CG61" s="2" t="str">
        <f>IF(CH61="","",VLOOKUP(CH61,コード!$AB$2:$AC$546,2,0))</f>
        <v/>
      </c>
      <c r="CH61" s="2" t="str">
        <f>IF(②物品入力!CB69="","",②物品入力!CB69)</f>
        <v/>
      </c>
      <c r="CI61" s="2" t="str">
        <f>IF(②物品入力!CC69="","",②物品入力!CC69)</f>
        <v/>
      </c>
      <c r="CJ61" s="2" t="str">
        <f>IF(②物品入力!CD69="","",②物品入力!CD69)</f>
        <v/>
      </c>
      <c r="CK61" s="2" t="str">
        <f>IF(CL61="","",VLOOKUP(CL61,コード!$AB$2:$AC$546,2,0))</f>
        <v/>
      </c>
      <c r="CL61" s="2" t="str">
        <f>IF(②物品入力!CF69="","",②物品入力!CF69)</f>
        <v/>
      </c>
      <c r="CM61" s="2" t="str">
        <f>IF(②物品入力!CG69="","",②物品入力!CG69)</f>
        <v/>
      </c>
      <c r="CN61" s="2" t="str">
        <f>IF(②物品入力!CH69="","",②物品入力!CH69)</f>
        <v/>
      </c>
      <c r="CO61" s="2" t="str">
        <f>IF(②物品入力!CI69="","",②物品入力!CI69)</f>
        <v/>
      </c>
    </row>
    <row r="62" spans="1:93" x14ac:dyDescent="0.15">
      <c r="A62" s="2" t="str">
        <f t="shared" si="3"/>
        <v/>
      </c>
      <c r="B62" s="2" t="str">
        <f>IF(H62="","",②物品入力!B70)</f>
        <v/>
      </c>
      <c r="C62" s="1" t="str">
        <f>IF(②物品入力!C70="","",②物品入力!C70)</f>
        <v/>
      </c>
      <c r="D62" s="2" t="str">
        <f>IF(②物品入力!D70="","",TEXT(②物品入力!D70,"00"))</f>
        <v/>
      </c>
      <c r="E62" s="2" t="str">
        <f>IF(②物品入力!E70="","",TEXT(②物品入力!E70,"00"))</f>
        <v/>
      </c>
      <c r="F62" s="2" t="str">
        <f>IF(②物品入力!F70="","",TEXT(②物品入力!F70,"00"))</f>
        <v/>
      </c>
      <c r="G62" s="2" t="str">
        <f>IF(AND(②物品入力!F70="",②物品入力!G70=""),"",TEXT(②物品入力!G70,"00"))</f>
        <v/>
      </c>
      <c r="H62" s="2" t="str">
        <f t="shared" si="4"/>
        <v/>
      </c>
      <c r="I62" s="2" t="str">
        <f>IF(H62="","",①施設占有者入力!$B$16)</f>
        <v/>
      </c>
      <c r="J62" s="2" t="str">
        <f>IF(H62="","",①施設占有者入力!$B$20)</f>
        <v/>
      </c>
      <c r="K62" s="2" t="str">
        <f>IF(②物品入力!H70="","",②物品入力!H70)</f>
        <v/>
      </c>
      <c r="L62" s="2" t="str">
        <f>IF(H62="","",⑤基本情報!$A$1)</f>
        <v/>
      </c>
      <c r="M62" s="2" t="str">
        <f>IF(②物品入力!I70="","",VLOOKUP(②物品入力!I70,コード!$M$2:$N$3,2,0))</f>
        <v/>
      </c>
      <c r="N62" s="2" t="str">
        <f>IF(②物品入力!L70="","",②物品入力!L70)</f>
        <v/>
      </c>
      <c r="O62" s="2" t="str">
        <f>IF(②物品入力!M70="","",②物品入力!M70)</f>
        <v/>
      </c>
      <c r="P62" s="2" t="str">
        <f>IF(②物品入力!N70="","",②物品入力!N70)</f>
        <v/>
      </c>
      <c r="Q62" s="1" t="str">
        <f>IF(②物品入力!Q70="","",②物品入力!Q70)</f>
        <v/>
      </c>
      <c r="R62" s="2" t="str">
        <f>IF(②物品入力!R70="","",TEXT(②物品入力!R70,"00"))</f>
        <v/>
      </c>
      <c r="S62" s="2" t="str">
        <f>IF(②物品入力!S70="","",TEXT(②物品入力!S70,"00"))</f>
        <v/>
      </c>
      <c r="T62" s="2" t="str">
        <f>IF(②物品入力!T70="","",TEXT(②物品入力!T70,"00"))</f>
        <v/>
      </c>
      <c r="U62" s="2" t="str">
        <f>IF(AND(②物品入力!T70="",②物品入力!U70=""),"",TEXT(②物品入力!U70,"00"))</f>
        <v/>
      </c>
      <c r="V62" s="2" t="str">
        <f t="shared" si="1"/>
        <v/>
      </c>
      <c r="W62" s="2" t="str">
        <f>IF(②物品入力!J70="","",VLOOKUP(②物品入力!J70,コード!$C$2:$F$9,2,0))</f>
        <v/>
      </c>
      <c r="X62" s="2" t="str">
        <f>IF(②物品入力!K70="","",VLOOKUP(②物品入力!K70,コード!$H$2:$L$4,2,0))</f>
        <v/>
      </c>
      <c r="Y62" s="2" t="str">
        <f>IF(②物品入力!O70="","",VLOOKUP(②物品入力!O70,コード!$C$2:$F$9,2,0))</f>
        <v/>
      </c>
      <c r="Z62" s="2" t="str">
        <f>IF(②物品入力!P70="","",VLOOKUP(②物品入力!P70,コード!$H$2:$L$4,2,0))</f>
        <v/>
      </c>
      <c r="AA62" s="2" t="str">
        <f t="shared" si="5"/>
        <v/>
      </c>
      <c r="AB62" s="2" t="str">
        <f>IF($H62="","",②物品入力!V70)</f>
        <v/>
      </c>
      <c r="AC62" s="2" t="str">
        <f>IF($H62="","",②物品入力!W70)</f>
        <v/>
      </c>
      <c r="AD62" s="2" t="str">
        <f>IF($H62="","",②物品入力!X70)</f>
        <v/>
      </c>
      <c r="AE62" s="2" t="str">
        <f>IF($H62="","",②物品入力!Y70)</f>
        <v/>
      </c>
      <c r="AF62" s="2" t="str">
        <f>IF($H62="","",②物品入力!Z70)</f>
        <v/>
      </c>
      <c r="AG62" s="2" t="str">
        <f>IF($H62="","",②物品入力!AA70)</f>
        <v/>
      </c>
      <c r="AH62" s="2" t="str">
        <f>IF($H62="","",②物品入力!AB70)</f>
        <v/>
      </c>
      <c r="AI62" s="2" t="str">
        <f>IF($H62="","",②物品入力!AC70)</f>
        <v/>
      </c>
      <c r="AJ62" s="2" t="str">
        <f>IF($H62="","",②物品入力!AD70)</f>
        <v/>
      </c>
      <c r="AK62" s="2" t="str">
        <f>IF($H62="","",②物品入力!AE70)</f>
        <v/>
      </c>
      <c r="AL62" s="2" t="str">
        <f>IF($H62="","",②物品入力!AF70)</f>
        <v/>
      </c>
      <c r="AM62" s="2" t="str">
        <f>IF(②物品入力!AG70="","",ASC(②物品入力!AG70))</f>
        <v/>
      </c>
      <c r="AN62" s="2" t="str">
        <f>IF(②物品入力!AH70="","",ASC(②物品入力!AH70))</f>
        <v/>
      </c>
      <c r="AO62" s="2" t="str">
        <f>IF(②物品入力!AI70="","",ASC(②物品入力!AI70))</f>
        <v/>
      </c>
      <c r="AP62" s="2" t="str">
        <f>IF(②物品入力!AJ70="","",②物品入力!AJ70)</f>
        <v/>
      </c>
      <c r="AQ62" s="2" t="str">
        <f>IF(②物品入力!AK70="","",②物品入力!AK70)</f>
        <v/>
      </c>
      <c r="AR62" s="2" t="str">
        <f>IF(②物品入力!AL70="","",②物品入力!AL70)</f>
        <v/>
      </c>
      <c r="AS62" s="2" t="str">
        <f>IF(②物品入力!AM70="","",②物品入力!AM70)</f>
        <v/>
      </c>
      <c r="AT62" s="2" t="str">
        <f>IF(②物品入力!AN70="","",②物品入力!AN70)</f>
        <v/>
      </c>
      <c r="AU62" s="2" t="str">
        <f>IF(②物品入力!AO70="","",②物品入力!AO70)</f>
        <v/>
      </c>
      <c r="AV62" s="2" t="str">
        <f>IF(AW62="","",VLOOKUP(AW62,コード!$AB$2:$AC$546,2,0))</f>
        <v/>
      </c>
      <c r="AW62" s="2" t="str">
        <f>IF(②物品入力!AQ70="","",②物品入力!AQ70)</f>
        <v/>
      </c>
      <c r="AX62" s="2" t="str">
        <f>IF(②物品入力!AR70="","",②物品入力!AR70)</f>
        <v/>
      </c>
      <c r="AY62" s="2" t="str">
        <f>IF(②物品入力!AS70="","",②物品入力!AS70)</f>
        <v/>
      </c>
      <c r="AZ62" s="2" t="str">
        <f>IF(②物品入力!AT70="","",②物品入力!AT70)</f>
        <v/>
      </c>
      <c r="BA62" s="2" t="str">
        <f>IF(BB62="","",VLOOKUP(BB62,コード!$AB$2:$AC$546,2,0))</f>
        <v/>
      </c>
      <c r="BB62" s="2" t="str">
        <f>IF(②物品入力!AV70="","",②物品入力!AV70)</f>
        <v/>
      </c>
      <c r="BC62" s="2" t="str">
        <f>IF(②物品入力!AW70="","",②物品入力!AW70)</f>
        <v/>
      </c>
      <c r="BD62" s="2" t="str">
        <f>IF(②物品入力!AX70="","",②物品入力!AX70)</f>
        <v/>
      </c>
      <c r="BE62" s="2" t="str">
        <f>IF(BF62="","",VLOOKUP(BF62,コード!$AB$2:$AC$546,2,0))</f>
        <v/>
      </c>
      <c r="BF62" s="2" t="str">
        <f>IF(②物品入力!AZ70="","",②物品入力!AZ70)</f>
        <v/>
      </c>
      <c r="BG62" s="2" t="str">
        <f>IF(②物品入力!BA70="","",②物品入力!BA70)</f>
        <v/>
      </c>
      <c r="BH62" s="2" t="str">
        <f>IF(②物品入力!BB70="","",②物品入力!BB70)</f>
        <v/>
      </c>
      <c r="BI62" s="2" t="str">
        <f>IF(BJ62="","",VLOOKUP(BJ62,コード!$AB$2:$AC$546,2,0))</f>
        <v/>
      </c>
      <c r="BJ62" s="2" t="str">
        <f>IF(②物品入力!BD70="","",②物品入力!BD70)</f>
        <v/>
      </c>
      <c r="BK62" s="2" t="str">
        <f>IF(②物品入力!BE70="","",②物品入力!BE70)</f>
        <v/>
      </c>
      <c r="BL62" s="2" t="str">
        <f>IF(②物品入力!BF70="","",②物品入力!BF70)</f>
        <v/>
      </c>
      <c r="BM62" s="2" t="str">
        <f>IF(BN62="","",VLOOKUP(BN62,コード!$AB$2:$AC$546,2,0))</f>
        <v/>
      </c>
      <c r="BN62" s="2" t="str">
        <f>IF(②物品入力!BH70="","",②物品入力!BH70)</f>
        <v/>
      </c>
      <c r="BO62" s="2" t="str">
        <f>IF(②物品入力!BI70="","",②物品入力!BI70)</f>
        <v/>
      </c>
      <c r="BP62" s="2" t="str">
        <f>IF(②物品入力!BJ70="","",②物品入力!BJ70)</f>
        <v/>
      </c>
      <c r="BQ62" s="2" t="str">
        <f>IF(BR62="","",VLOOKUP(BR62,コード!$AB$2:$AC$546,2,0))</f>
        <v/>
      </c>
      <c r="BR62" s="2" t="str">
        <f>IF(②物品入力!BL70="","",②物品入力!BL70)</f>
        <v/>
      </c>
      <c r="BS62" s="2" t="str">
        <f>IF(②物品入力!BM70="","",②物品入力!BM70)</f>
        <v/>
      </c>
      <c r="BT62" s="2" t="str">
        <f>IF(②物品入力!BN70="","",②物品入力!BN70)</f>
        <v/>
      </c>
      <c r="BU62" s="2" t="str">
        <f>IF(BV62="","",VLOOKUP(BV62,コード!$AB$2:$AC$546,2,0))</f>
        <v/>
      </c>
      <c r="BV62" s="2" t="str">
        <f>IF(②物品入力!BP70="","",②物品入力!BP70)</f>
        <v/>
      </c>
      <c r="BW62" s="2" t="str">
        <f>IF(②物品入力!BQ70="","",②物品入力!BQ70)</f>
        <v/>
      </c>
      <c r="BX62" s="2" t="str">
        <f>IF(②物品入力!BR70="","",②物品入力!BR70)</f>
        <v/>
      </c>
      <c r="BY62" s="2" t="str">
        <f>IF(BZ62="","",VLOOKUP(BZ62,コード!$AB$2:$AC$546,2,0))</f>
        <v/>
      </c>
      <c r="BZ62" s="2" t="str">
        <f>IF(②物品入力!BT70="","",②物品入力!BT70)</f>
        <v/>
      </c>
      <c r="CA62" s="2" t="str">
        <f>IF(②物品入力!BU70="","",②物品入力!BU70)</f>
        <v/>
      </c>
      <c r="CB62" s="2" t="str">
        <f>IF(②物品入力!BV70="","",②物品入力!BV70)</f>
        <v/>
      </c>
      <c r="CC62" s="2" t="str">
        <f>IF(CD62="","",VLOOKUP(CD62,コード!$AB$2:$AC$546,2,0))</f>
        <v/>
      </c>
      <c r="CD62" s="2" t="str">
        <f>IF(②物品入力!BX70="","",②物品入力!BX70)</f>
        <v/>
      </c>
      <c r="CE62" s="2" t="str">
        <f>IF(②物品入力!BY70="","",②物品入力!BY70)</f>
        <v/>
      </c>
      <c r="CF62" s="2" t="str">
        <f>IF(②物品入力!BZ70="","",②物品入力!BZ70)</f>
        <v/>
      </c>
      <c r="CG62" s="2" t="str">
        <f>IF(CH62="","",VLOOKUP(CH62,コード!$AB$2:$AC$546,2,0))</f>
        <v/>
      </c>
      <c r="CH62" s="2" t="str">
        <f>IF(②物品入力!CB70="","",②物品入力!CB70)</f>
        <v/>
      </c>
      <c r="CI62" s="2" t="str">
        <f>IF(②物品入力!CC70="","",②物品入力!CC70)</f>
        <v/>
      </c>
      <c r="CJ62" s="2" t="str">
        <f>IF(②物品入力!CD70="","",②物品入力!CD70)</f>
        <v/>
      </c>
      <c r="CK62" s="2" t="str">
        <f>IF(CL62="","",VLOOKUP(CL62,コード!$AB$2:$AC$546,2,0))</f>
        <v/>
      </c>
      <c r="CL62" s="2" t="str">
        <f>IF(②物品入力!CF70="","",②物品入力!CF70)</f>
        <v/>
      </c>
      <c r="CM62" s="2" t="str">
        <f>IF(②物品入力!CG70="","",②物品入力!CG70)</f>
        <v/>
      </c>
      <c r="CN62" s="2" t="str">
        <f>IF(②物品入力!CH70="","",②物品入力!CH70)</f>
        <v/>
      </c>
      <c r="CO62" s="2" t="str">
        <f>IF(②物品入力!CI70="","",②物品入力!CI70)</f>
        <v/>
      </c>
    </row>
    <row r="63" spans="1:93" x14ac:dyDescent="0.15">
      <c r="A63" s="2" t="str">
        <f t="shared" si="3"/>
        <v/>
      </c>
      <c r="B63" s="2" t="str">
        <f>IF(H63="","",②物品入力!B71)</f>
        <v/>
      </c>
      <c r="C63" s="1" t="str">
        <f>IF(②物品入力!C71="","",②物品入力!C71)</f>
        <v/>
      </c>
      <c r="D63" s="2" t="str">
        <f>IF(②物品入力!D71="","",TEXT(②物品入力!D71,"00"))</f>
        <v/>
      </c>
      <c r="E63" s="2" t="str">
        <f>IF(②物品入力!E71="","",TEXT(②物品入力!E71,"00"))</f>
        <v/>
      </c>
      <c r="F63" s="2" t="str">
        <f>IF(②物品入力!F71="","",TEXT(②物品入力!F71,"00"))</f>
        <v/>
      </c>
      <c r="G63" s="2" t="str">
        <f>IF(AND(②物品入力!F71="",②物品入力!G71=""),"",TEXT(②物品入力!G71,"00"))</f>
        <v/>
      </c>
      <c r="H63" s="2" t="str">
        <f t="shared" si="4"/>
        <v/>
      </c>
      <c r="I63" s="2" t="str">
        <f>IF(H63="","",①施設占有者入力!$B$16)</f>
        <v/>
      </c>
      <c r="J63" s="2" t="str">
        <f>IF(H63="","",①施設占有者入力!$B$20)</f>
        <v/>
      </c>
      <c r="K63" s="2" t="str">
        <f>IF(②物品入力!H71="","",②物品入力!H71)</f>
        <v/>
      </c>
      <c r="L63" s="2" t="str">
        <f>IF(H63="","",⑤基本情報!$A$1)</f>
        <v/>
      </c>
      <c r="M63" s="2" t="str">
        <f>IF(②物品入力!I71="","",VLOOKUP(②物品入力!I71,コード!$M$2:$N$3,2,0))</f>
        <v/>
      </c>
      <c r="N63" s="2" t="str">
        <f>IF(②物品入力!L71="","",②物品入力!L71)</f>
        <v/>
      </c>
      <c r="O63" s="2" t="str">
        <f>IF(②物品入力!M71="","",②物品入力!M71)</f>
        <v/>
      </c>
      <c r="P63" s="2" t="str">
        <f>IF(②物品入力!N71="","",②物品入力!N71)</f>
        <v/>
      </c>
      <c r="Q63" s="1" t="str">
        <f>IF(②物品入力!Q71="","",②物品入力!Q71)</f>
        <v/>
      </c>
      <c r="R63" s="2" t="str">
        <f>IF(②物品入力!R71="","",TEXT(②物品入力!R71,"00"))</f>
        <v/>
      </c>
      <c r="S63" s="2" t="str">
        <f>IF(②物品入力!S71="","",TEXT(②物品入力!S71,"00"))</f>
        <v/>
      </c>
      <c r="T63" s="2" t="str">
        <f>IF(②物品入力!T71="","",TEXT(②物品入力!T71,"00"))</f>
        <v/>
      </c>
      <c r="U63" s="2" t="str">
        <f>IF(AND(②物品入力!T71="",②物品入力!U71=""),"",TEXT(②物品入力!U71,"00"))</f>
        <v/>
      </c>
      <c r="V63" s="2" t="str">
        <f t="shared" si="1"/>
        <v/>
      </c>
      <c r="W63" s="2" t="str">
        <f>IF(②物品入力!J71="","",VLOOKUP(②物品入力!J71,コード!$C$2:$F$9,2,0))</f>
        <v/>
      </c>
      <c r="X63" s="2" t="str">
        <f>IF(②物品入力!K71="","",VLOOKUP(②物品入力!K71,コード!$H$2:$L$4,2,0))</f>
        <v/>
      </c>
      <c r="Y63" s="2" t="str">
        <f>IF(②物品入力!O71="","",VLOOKUP(②物品入力!O71,コード!$C$2:$F$9,2,0))</f>
        <v/>
      </c>
      <c r="Z63" s="2" t="str">
        <f>IF(②物品入力!P71="","",VLOOKUP(②物品入力!P71,コード!$H$2:$L$4,2,0))</f>
        <v/>
      </c>
      <c r="AA63" s="2" t="str">
        <f t="shared" si="5"/>
        <v/>
      </c>
      <c r="AB63" s="2" t="str">
        <f>IF($H63="","",②物品入力!V71)</f>
        <v/>
      </c>
      <c r="AC63" s="2" t="str">
        <f>IF($H63="","",②物品入力!W71)</f>
        <v/>
      </c>
      <c r="AD63" s="2" t="str">
        <f>IF($H63="","",②物品入力!X71)</f>
        <v/>
      </c>
      <c r="AE63" s="2" t="str">
        <f>IF($H63="","",②物品入力!Y71)</f>
        <v/>
      </c>
      <c r="AF63" s="2" t="str">
        <f>IF($H63="","",②物品入力!Z71)</f>
        <v/>
      </c>
      <c r="AG63" s="2" t="str">
        <f>IF($H63="","",②物品入力!AA71)</f>
        <v/>
      </c>
      <c r="AH63" s="2" t="str">
        <f>IF($H63="","",②物品入力!AB71)</f>
        <v/>
      </c>
      <c r="AI63" s="2" t="str">
        <f>IF($H63="","",②物品入力!AC71)</f>
        <v/>
      </c>
      <c r="AJ63" s="2" t="str">
        <f>IF($H63="","",②物品入力!AD71)</f>
        <v/>
      </c>
      <c r="AK63" s="2" t="str">
        <f>IF($H63="","",②物品入力!AE71)</f>
        <v/>
      </c>
      <c r="AL63" s="2" t="str">
        <f>IF($H63="","",②物品入力!AF71)</f>
        <v/>
      </c>
      <c r="AM63" s="2" t="str">
        <f>IF(②物品入力!AG71="","",ASC(②物品入力!AG71))</f>
        <v/>
      </c>
      <c r="AN63" s="2" t="str">
        <f>IF(②物品入力!AH71="","",ASC(②物品入力!AH71))</f>
        <v/>
      </c>
      <c r="AO63" s="2" t="str">
        <f>IF(②物品入力!AI71="","",ASC(②物品入力!AI71))</f>
        <v/>
      </c>
      <c r="AP63" s="2" t="str">
        <f>IF(②物品入力!AJ71="","",②物品入力!AJ71)</f>
        <v/>
      </c>
      <c r="AQ63" s="2" t="str">
        <f>IF(②物品入力!AK71="","",②物品入力!AK71)</f>
        <v/>
      </c>
      <c r="AR63" s="2" t="str">
        <f>IF(②物品入力!AL71="","",②物品入力!AL71)</f>
        <v/>
      </c>
      <c r="AS63" s="2" t="str">
        <f>IF(②物品入力!AM71="","",②物品入力!AM71)</f>
        <v/>
      </c>
      <c r="AT63" s="2" t="str">
        <f>IF(②物品入力!AN71="","",②物品入力!AN71)</f>
        <v/>
      </c>
      <c r="AU63" s="2" t="str">
        <f>IF(②物品入力!AO71="","",②物品入力!AO71)</f>
        <v/>
      </c>
      <c r="AV63" s="2" t="str">
        <f>IF(AW63="","",VLOOKUP(AW63,コード!$AB$2:$AC$546,2,0))</f>
        <v/>
      </c>
      <c r="AW63" s="2" t="str">
        <f>IF(②物品入力!AQ71="","",②物品入力!AQ71)</f>
        <v/>
      </c>
      <c r="AX63" s="2" t="str">
        <f>IF(②物品入力!AR71="","",②物品入力!AR71)</f>
        <v/>
      </c>
      <c r="AY63" s="2" t="str">
        <f>IF(②物品入力!AS71="","",②物品入力!AS71)</f>
        <v/>
      </c>
      <c r="AZ63" s="2" t="str">
        <f>IF(②物品入力!AT71="","",②物品入力!AT71)</f>
        <v/>
      </c>
      <c r="BA63" s="2" t="str">
        <f>IF(BB63="","",VLOOKUP(BB63,コード!$AB$2:$AC$546,2,0))</f>
        <v/>
      </c>
      <c r="BB63" s="2" t="str">
        <f>IF(②物品入力!AV71="","",②物品入力!AV71)</f>
        <v/>
      </c>
      <c r="BC63" s="2" t="str">
        <f>IF(②物品入力!AW71="","",②物品入力!AW71)</f>
        <v/>
      </c>
      <c r="BD63" s="2" t="str">
        <f>IF(②物品入力!AX71="","",②物品入力!AX71)</f>
        <v/>
      </c>
      <c r="BE63" s="2" t="str">
        <f>IF(BF63="","",VLOOKUP(BF63,コード!$AB$2:$AC$546,2,0))</f>
        <v/>
      </c>
      <c r="BF63" s="2" t="str">
        <f>IF(②物品入力!AZ71="","",②物品入力!AZ71)</f>
        <v/>
      </c>
      <c r="BG63" s="2" t="str">
        <f>IF(②物品入力!BA71="","",②物品入力!BA71)</f>
        <v/>
      </c>
      <c r="BH63" s="2" t="str">
        <f>IF(②物品入力!BB71="","",②物品入力!BB71)</f>
        <v/>
      </c>
      <c r="BI63" s="2" t="str">
        <f>IF(BJ63="","",VLOOKUP(BJ63,コード!$AB$2:$AC$546,2,0))</f>
        <v/>
      </c>
      <c r="BJ63" s="2" t="str">
        <f>IF(②物品入力!BD71="","",②物品入力!BD71)</f>
        <v/>
      </c>
      <c r="BK63" s="2" t="str">
        <f>IF(②物品入力!BE71="","",②物品入力!BE71)</f>
        <v/>
      </c>
      <c r="BL63" s="2" t="str">
        <f>IF(②物品入力!BF71="","",②物品入力!BF71)</f>
        <v/>
      </c>
      <c r="BM63" s="2" t="str">
        <f>IF(BN63="","",VLOOKUP(BN63,コード!$AB$2:$AC$546,2,0))</f>
        <v/>
      </c>
      <c r="BN63" s="2" t="str">
        <f>IF(②物品入力!BH71="","",②物品入力!BH71)</f>
        <v/>
      </c>
      <c r="BO63" s="2" t="str">
        <f>IF(②物品入力!BI71="","",②物品入力!BI71)</f>
        <v/>
      </c>
      <c r="BP63" s="2" t="str">
        <f>IF(②物品入力!BJ71="","",②物品入力!BJ71)</f>
        <v/>
      </c>
      <c r="BQ63" s="2" t="str">
        <f>IF(BR63="","",VLOOKUP(BR63,コード!$AB$2:$AC$546,2,0))</f>
        <v/>
      </c>
      <c r="BR63" s="2" t="str">
        <f>IF(②物品入力!BL71="","",②物品入力!BL71)</f>
        <v/>
      </c>
      <c r="BS63" s="2" t="str">
        <f>IF(②物品入力!BM71="","",②物品入力!BM71)</f>
        <v/>
      </c>
      <c r="BT63" s="2" t="str">
        <f>IF(②物品入力!BN71="","",②物品入力!BN71)</f>
        <v/>
      </c>
      <c r="BU63" s="2" t="str">
        <f>IF(BV63="","",VLOOKUP(BV63,コード!$AB$2:$AC$546,2,0))</f>
        <v/>
      </c>
      <c r="BV63" s="2" t="str">
        <f>IF(②物品入力!BP71="","",②物品入力!BP71)</f>
        <v/>
      </c>
      <c r="BW63" s="2" t="str">
        <f>IF(②物品入力!BQ71="","",②物品入力!BQ71)</f>
        <v/>
      </c>
      <c r="BX63" s="2" t="str">
        <f>IF(②物品入力!BR71="","",②物品入力!BR71)</f>
        <v/>
      </c>
      <c r="BY63" s="2" t="str">
        <f>IF(BZ63="","",VLOOKUP(BZ63,コード!$AB$2:$AC$546,2,0))</f>
        <v/>
      </c>
      <c r="BZ63" s="2" t="str">
        <f>IF(②物品入力!BT71="","",②物品入力!BT71)</f>
        <v/>
      </c>
      <c r="CA63" s="2" t="str">
        <f>IF(②物品入力!BU71="","",②物品入力!BU71)</f>
        <v/>
      </c>
      <c r="CB63" s="2" t="str">
        <f>IF(②物品入力!BV71="","",②物品入力!BV71)</f>
        <v/>
      </c>
      <c r="CC63" s="2" t="str">
        <f>IF(CD63="","",VLOOKUP(CD63,コード!$AB$2:$AC$546,2,0))</f>
        <v/>
      </c>
      <c r="CD63" s="2" t="str">
        <f>IF(②物品入力!BX71="","",②物品入力!BX71)</f>
        <v/>
      </c>
      <c r="CE63" s="2" t="str">
        <f>IF(②物品入力!BY71="","",②物品入力!BY71)</f>
        <v/>
      </c>
      <c r="CF63" s="2" t="str">
        <f>IF(②物品入力!BZ71="","",②物品入力!BZ71)</f>
        <v/>
      </c>
      <c r="CG63" s="2" t="str">
        <f>IF(CH63="","",VLOOKUP(CH63,コード!$AB$2:$AC$546,2,0))</f>
        <v/>
      </c>
      <c r="CH63" s="2" t="str">
        <f>IF(②物品入力!CB71="","",②物品入力!CB71)</f>
        <v/>
      </c>
      <c r="CI63" s="2" t="str">
        <f>IF(②物品入力!CC71="","",②物品入力!CC71)</f>
        <v/>
      </c>
      <c r="CJ63" s="2" t="str">
        <f>IF(②物品入力!CD71="","",②物品入力!CD71)</f>
        <v/>
      </c>
      <c r="CK63" s="2" t="str">
        <f>IF(CL63="","",VLOOKUP(CL63,コード!$AB$2:$AC$546,2,0))</f>
        <v/>
      </c>
      <c r="CL63" s="2" t="str">
        <f>IF(②物品入力!CF71="","",②物品入力!CF71)</f>
        <v/>
      </c>
      <c r="CM63" s="2" t="str">
        <f>IF(②物品入力!CG71="","",②物品入力!CG71)</f>
        <v/>
      </c>
      <c r="CN63" s="2" t="str">
        <f>IF(②物品入力!CH71="","",②物品入力!CH71)</f>
        <v/>
      </c>
      <c r="CO63" s="2" t="str">
        <f>IF(②物品入力!CI71="","",②物品入力!CI71)</f>
        <v/>
      </c>
    </row>
    <row r="64" spans="1:93" x14ac:dyDescent="0.15">
      <c r="A64" s="2" t="str">
        <f t="shared" si="3"/>
        <v/>
      </c>
      <c r="B64" s="2" t="str">
        <f>IF(H64="","",②物品入力!B72)</f>
        <v/>
      </c>
      <c r="C64" s="1" t="str">
        <f>IF(②物品入力!C72="","",②物品入力!C72)</f>
        <v/>
      </c>
      <c r="D64" s="2" t="str">
        <f>IF(②物品入力!D72="","",TEXT(②物品入力!D72,"00"))</f>
        <v/>
      </c>
      <c r="E64" s="2" t="str">
        <f>IF(②物品入力!E72="","",TEXT(②物品入力!E72,"00"))</f>
        <v/>
      </c>
      <c r="F64" s="2" t="str">
        <f>IF(②物品入力!F72="","",TEXT(②物品入力!F72,"00"))</f>
        <v/>
      </c>
      <c r="G64" s="2" t="str">
        <f>IF(AND(②物品入力!F72="",②物品入力!G72=""),"",TEXT(②物品入力!G72,"00"))</f>
        <v/>
      </c>
      <c r="H64" s="2" t="str">
        <f t="shared" si="4"/>
        <v/>
      </c>
      <c r="I64" s="2" t="str">
        <f>IF(H64="","",①施設占有者入力!$B$16)</f>
        <v/>
      </c>
      <c r="J64" s="2" t="str">
        <f>IF(H64="","",①施設占有者入力!$B$20)</f>
        <v/>
      </c>
      <c r="K64" s="2" t="str">
        <f>IF(②物品入力!H72="","",②物品入力!H72)</f>
        <v/>
      </c>
      <c r="L64" s="2" t="str">
        <f>IF(H64="","",⑤基本情報!$A$1)</f>
        <v/>
      </c>
      <c r="M64" s="2" t="str">
        <f>IF(②物品入力!I72="","",VLOOKUP(②物品入力!I72,コード!$M$2:$N$3,2,0))</f>
        <v/>
      </c>
      <c r="N64" s="2" t="str">
        <f>IF(②物品入力!L72="","",②物品入力!L72)</f>
        <v/>
      </c>
      <c r="O64" s="2" t="str">
        <f>IF(②物品入力!M72="","",②物品入力!M72)</f>
        <v/>
      </c>
      <c r="P64" s="2" t="str">
        <f>IF(②物品入力!N72="","",②物品入力!N72)</f>
        <v/>
      </c>
      <c r="Q64" s="1" t="str">
        <f>IF(②物品入力!Q72="","",②物品入力!Q72)</f>
        <v/>
      </c>
      <c r="R64" s="2" t="str">
        <f>IF(②物品入力!R72="","",TEXT(②物品入力!R72,"00"))</f>
        <v/>
      </c>
      <c r="S64" s="2" t="str">
        <f>IF(②物品入力!S72="","",TEXT(②物品入力!S72,"00"))</f>
        <v/>
      </c>
      <c r="T64" s="2" t="str">
        <f>IF(②物品入力!T72="","",TEXT(②物品入力!T72,"00"))</f>
        <v/>
      </c>
      <c r="U64" s="2" t="str">
        <f>IF(AND(②物品入力!T72="",②物品入力!U72=""),"",TEXT(②物品入力!U72,"00"))</f>
        <v/>
      </c>
      <c r="V64" s="2" t="str">
        <f t="shared" si="1"/>
        <v/>
      </c>
      <c r="W64" s="2" t="str">
        <f>IF(②物品入力!J72="","",VLOOKUP(②物品入力!J72,コード!$C$2:$F$9,2,0))</f>
        <v/>
      </c>
      <c r="X64" s="2" t="str">
        <f>IF(②物品入力!K72="","",VLOOKUP(②物品入力!K72,コード!$H$2:$L$4,2,0))</f>
        <v/>
      </c>
      <c r="Y64" s="2" t="str">
        <f>IF(②物品入力!O72="","",VLOOKUP(②物品入力!O72,コード!$C$2:$F$9,2,0))</f>
        <v/>
      </c>
      <c r="Z64" s="2" t="str">
        <f>IF(②物品入力!P72="","",VLOOKUP(②物品入力!P72,コード!$H$2:$L$4,2,0))</f>
        <v/>
      </c>
      <c r="AA64" s="2" t="str">
        <f t="shared" si="5"/>
        <v/>
      </c>
      <c r="AB64" s="2" t="str">
        <f>IF($H64="","",②物品入力!V72)</f>
        <v/>
      </c>
      <c r="AC64" s="2" t="str">
        <f>IF($H64="","",②物品入力!W72)</f>
        <v/>
      </c>
      <c r="AD64" s="2" t="str">
        <f>IF($H64="","",②物品入力!X72)</f>
        <v/>
      </c>
      <c r="AE64" s="2" t="str">
        <f>IF($H64="","",②物品入力!Y72)</f>
        <v/>
      </c>
      <c r="AF64" s="2" t="str">
        <f>IF($H64="","",②物品入力!Z72)</f>
        <v/>
      </c>
      <c r="AG64" s="2" t="str">
        <f>IF($H64="","",②物品入力!AA72)</f>
        <v/>
      </c>
      <c r="AH64" s="2" t="str">
        <f>IF($H64="","",②物品入力!AB72)</f>
        <v/>
      </c>
      <c r="AI64" s="2" t="str">
        <f>IF($H64="","",②物品入力!AC72)</f>
        <v/>
      </c>
      <c r="AJ64" s="2" t="str">
        <f>IF($H64="","",②物品入力!AD72)</f>
        <v/>
      </c>
      <c r="AK64" s="2" t="str">
        <f>IF($H64="","",②物品入力!AE72)</f>
        <v/>
      </c>
      <c r="AL64" s="2" t="str">
        <f>IF($H64="","",②物品入力!AF72)</f>
        <v/>
      </c>
      <c r="AM64" s="2" t="str">
        <f>IF(②物品入力!AG72="","",ASC(②物品入力!AG72))</f>
        <v/>
      </c>
      <c r="AN64" s="2" t="str">
        <f>IF(②物品入力!AH72="","",ASC(②物品入力!AH72))</f>
        <v/>
      </c>
      <c r="AO64" s="2" t="str">
        <f>IF(②物品入力!AI72="","",ASC(②物品入力!AI72))</f>
        <v/>
      </c>
      <c r="AP64" s="2" t="str">
        <f>IF(②物品入力!AJ72="","",②物品入力!AJ72)</f>
        <v/>
      </c>
      <c r="AQ64" s="2" t="str">
        <f>IF(②物品入力!AK72="","",②物品入力!AK72)</f>
        <v/>
      </c>
      <c r="AR64" s="2" t="str">
        <f>IF(②物品入力!AL72="","",②物品入力!AL72)</f>
        <v/>
      </c>
      <c r="AS64" s="2" t="str">
        <f>IF(②物品入力!AM72="","",②物品入力!AM72)</f>
        <v/>
      </c>
      <c r="AT64" s="2" t="str">
        <f>IF(②物品入力!AN72="","",②物品入力!AN72)</f>
        <v/>
      </c>
      <c r="AU64" s="2" t="str">
        <f>IF(②物品入力!AO72="","",②物品入力!AO72)</f>
        <v/>
      </c>
      <c r="AV64" s="2" t="str">
        <f>IF(AW64="","",VLOOKUP(AW64,コード!$AB$2:$AC$546,2,0))</f>
        <v/>
      </c>
      <c r="AW64" s="2" t="str">
        <f>IF(②物品入力!AQ72="","",②物品入力!AQ72)</f>
        <v/>
      </c>
      <c r="AX64" s="2" t="str">
        <f>IF(②物品入力!AR72="","",②物品入力!AR72)</f>
        <v/>
      </c>
      <c r="AY64" s="2" t="str">
        <f>IF(②物品入力!AS72="","",②物品入力!AS72)</f>
        <v/>
      </c>
      <c r="AZ64" s="2" t="str">
        <f>IF(②物品入力!AT72="","",②物品入力!AT72)</f>
        <v/>
      </c>
      <c r="BA64" s="2" t="str">
        <f>IF(BB64="","",VLOOKUP(BB64,コード!$AB$2:$AC$546,2,0))</f>
        <v/>
      </c>
      <c r="BB64" s="2" t="str">
        <f>IF(②物品入力!AV72="","",②物品入力!AV72)</f>
        <v/>
      </c>
      <c r="BC64" s="2" t="str">
        <f>IF(②物品入力!AW72="","",②物品入力!AW72)</f>
        <v/>
      </c>
      <c r="BD64" s="2" t="str">
        <f>IF(②物品入力!AX72="","",②物品入力!AX72)</f>
        <v/>
      </c>
      <c r="BE64" s="2" t="str">
        <f>IF(BF64="","",VLOOKUP(BF64,コード!$AB$2:$AC$546,2,0))</f>
        <v/>
      </c>
      <c r="BF64" s="2" t="str">
        <f>IF(②物品入力!AZ72="","",②物品入力!AZ72)</f>
        <v/>
      </c>
      <c r="BG64" s="2" t="str">
        <f>IF(②物品入力!BA72="","",②物品入力!BA72)</f>
        <v/>
      </c>
      <c r="BH64" s="2" t="str">
        <f>IF(②物品入力!BB72="","",②物品入力!BB72)</f>
        <v/>
      </c>
      <c r="BI64" s="2" t="str">
        <f>IF(BJ64="","",VLOOKUP(BJ64,コード!$AB$2:$AC$546,2,0))</f>
        <v/>
      </c>
      <c r="BJ64" s="2" t="str">
        <f>IF(②物品入力!BD72="","",②物品入力!BD72)</f>
        <v/>
      </c>
      <c r="BK64" s="2" t="str">
        <f>IF(②物品入力!BE72="","",②物品入力!BE72)</f>
        <v/>
      </c>
      <c r="BL64" s="2" t="str">
        <f>IF(②物品入力!BF72="","",②物品入力!BF72)</f>
        <v/>
      </c>
      <c r="BM64" s="2" t="str">
        <f>IF(BN64="","",VLOOKUP(BN64,コード!$AB$2:$AC$546,2,0))</f>
        <v/>
      </c>
      <c r="BN64" s="2" t="str">
        <f>IF(②物品入力!BH72="","",②物品入力!BH72)</f>
        <v/>
      </c>
      <c r="BO64" s="2" t="str">
        <f>IF(②物品入力!BI72="","",②物品入力!BI72)</f>
        <v/>
      </c>
      <c r="BP64" s="2" t="str">
        <f>IF(②物品入力!BJ72="","",②物品入力!BJ72)</f>
        <v/>
      </c>
      <c r="BQ64" s="2" t="str">
        <f>IF(BR64="","",VLOOKUP(BR64,コード!$AB$2:$AC$546,2,0))</f>
        <v/>
      </c>
      <c r="BR64" s="2" t="str">
        <f>IF(②物品入力!BL72="","",②物品入力!BL72)</f>
        <v/>
      </c>
      <c r="BS64" s="2" t="str">
        <f>IF(②物品入力!BM72="","",②物品入力!BM72)</f>
        <v/>
      </c>
      <c r="BT64" s="2" t="str">
        <f>IF(②物品入力!BN72="","",②物品入力!BN72)</f>
        <v/>
      </c>
      <c r="BU64" s="2" t="str">
        <f>IF(BV64="","",VLOOKUP(BV64,コード!$AB$2:$AC$546,2,0))</f>
        <v/>
      </c>
      <c r="BV64" s="2" t="str">
        <f>IF(②物品入力!BP72="","",②物品入力!BP72)</f>
        <v/>
      </c>
      <c r="BW64" s="2" t="str">
        <f>IF(②物品入力!BQ72="","",②物品入力!BQ72)</f>
        <v/>
      </c>
      <c r="BX64" s="2" t="str">
        <f>IF(②物品入力!BR72="","",②物品入力!BR72)</f>
        <v/>
      </c>
      <c r="BY64" s="2" t="str">
        <f>IF(BZ64="","",VLOOKUP(BZ64,コード!$AB$2:$AC$546,2,0))</f>
        <v/>
      </c>
      <c r="BZ64" s="2" t="str">
        <f>IF(②物品入力!BT72="","",②物品入力!BT72)</f>
        <v/>
      </c>
      <c r="CA64" s="2" t="str">
        <f>IF(②物品入力!BU72="","",②物品入力!BU72)</f>
        <v/>
      </c>
      <c r="CB64" s="2" t="str">
        <f>IF(②物品入力!BV72="","",②物品入力!BV72)</f>
        <v/>
      </c>
      <c r="CC64" s="2" t="str">
        <f>IF(CD64="","",VLOOKUP(CD64,コード!$AB$2:$AC$546,2,0))</f>
        <v/>
      </c>
      <c r="CD64" s="2" t="str">
        <f>IF(②物品入力!BX72="","",②物品入力!BX72)</f>
        <v/>
      </c>
      <c r="CE64" s="2" t="str">
        <f>IF(②物品入力!BY72="","",②物品入力!BY72)</f>
        <v/>
      </c>
      <c r="CF64" s="2" t="str">
        <f>IF(②物品入力!BZ72="","",②物品入力!BZ72)</f>
        <v/>
      </c>
      <c r="CG64" s="2" t="str">
        <f>IF(CH64="","",VLOOKUP(CH64,コード!$AB$2:$AC$546,2,0))</f>
        <v/>
      </c>
      <c r="CH64" s="2" t="str">
        <f>IF(②物品入力!CB72="","",②物品入力!CB72)</f>
        <v/>
      </c>
      <c r="CI64" s="2" t="str">
        <f>IF(②物品入力!CC72="","",②物品入力!CC72)</f>
        <v/>
      </c>
      <c r="CJ64" s="2" t="str">
        <f>IF(②物品入力!CD72="","",②物品入力!CD72)</f>
        <v/>
      </c>
      <c r="CK64" s="2" t="str">
        <f>IF(CL64="","",VLOOKUP(CL64,コード!$AB$2:$AC$546,2,0))</f>
        <v/>
      </c>
      <c r="CL64" s="2" t="str">
        <f>IF(②物品入力!CF72="","",②物品入力!CF72)</f>
        <v/>
      </c>
      <c r="CM64" s="2" t="str">
        <f>IF(②物品入力!CG72="","",②物品入力!CG72)</f>
        <v/>
      </c>
      <c r="CN64" s="2" t="str">
        <f>IF(②物品入力!CH72="","",②物品入力!CH72)</f>
        <v/>
      </c>
      <c r="CO64" s="2" t="str">
        <f>IF(②物品入力!CI72="","",②物品入力!CI72)</f>
        <v/>
      </c>
    </row>
    <row r="65" spans="1:93" x14ac:dyDescent="0.15">
      <c r="A65" s="2" t="str">
        <f t="shared" si="3"/>
        <v/>
      </c>
      <c r="B65" s="2" t="str">
        <f>IF(H65="","",②物品入力!B73)</f>
        <v/>
      </c>
      <c r="C65" s="1" t="str">
        <f>IF(②物品入力!C73="","",②物品入力!C73)</f>
        <v/>
      </c>
      <c r="D65" s="2" t="str">
        <f>IF(②物品入力!D73="","",TEXT(②物品入力!D73,"00"))</f>
        <v/>
      </c>
      <c r="E65" s="2" t="str">
        <f>IF(②物品入力!E73="","",TEXT(②物品入力!E73,"00"))</f>
        <v/>
      </c>
      <c r="F65" s="2" t="str">
        <f>IF(②物品入力!F73="","",TEXT(②物品入力!F73,"00"))</f>
        <v/>
      </c>
      <c r="G65" s="2" t="str">
        <f>IF(AND(②物品入力!F73="",②物品入力!G73=""),"",TEXT(②物品入力!G73,"00"))</f>
        <v/>
      </c>
      <c r="H65" s="2" t="str">
        <f t="shared" si="4"/>
        <v/>
      </c>
      <c r="I65" s="2" t="str">
        <f>IF(H65="","",①施設占有者入力!$B$16)</f>
        <v/>
      </c>
      <c r="J65" s="2" t="str">
        <f>IF(H65="","",①施設占有者入力!$B$20)</f>
        <v/>
      </c>
      <c r="K65" s="2" t="str">
        <f>IF(②物品入力!H73="","",②物品入力!H73)</f>
        <v/>
      </c>
      <c r="L65" s="2" t="str">
        <f>IF(H65="","",⑤基本情報!$A$1)</f>
        <v/>
      </c>
      <c r="M65" s="2" t="str">
        <f>IF(②物品入力!I73="","",VLOOKUP(②物品入力!I73,コード!$M$2:$N$3,2,0))</f>
        <v/>
      </c>
      <c r="N65" s="2" t="str">
        <f>IF(②物品入力!L73="","",②物品入力!L73)</f>
        <v/>
      </c>
      <c r="O65" s="2" t="str">
        <f>IF(②物品入力!M73="","",②物品入力!M73)</f>
        <v/>
      </c>
      <c r="P65" s="2" t="str">
        <f>IF(②物品入力!N73="","",②物品入力!N73)</f>
        <v/>
      </c>
      <c r="Q65" s="1" t="str">
        <f>IF(②物品入力!Q73="","",②物品入力!Q73)</f>
        <v/>
      </c>
      <c r="R65" s="2" t="str">
        <f>IF(②物品入力!R73="","",TEXT(②物品入力!R73,"00"))</f>
        <v/>
      </c>
      <c r="S65" s="2" t="str">
        <f>IF(②物品入力!S73="","",TEXT(②物品入力!S73,"00"))</f>
        <v/>
      </c>
      <c r="T65" s="2" t="str">
        <f>IF(②物品入力!T73="","",TEXT(②物品入力!T73,"00"))</f>
        <v/>
      </c>
      <c r="U65" s="2" t="str">
        <f>IF(AND(②物品入力!T73="",②物品入力!U73=""),"",TEXT(②物品入力!U73,"00"))</f>
        <v/>
      </c>
      <c r="V65" s="2" t="str">
        <f t="shared" si="1"/>
        <v/>
      </c>
      <c r="W65" s="2" t="str">
        <f>IF(②物品入力!J73="","",VLOOKUP(②物品入力!J73,コード!$C$2:$F$9,2,0))</f>
        <v/>
      </c>
      <c r="X65" s="2" t="str">
        <f>IF(②物品入力!K73="","",VLOOKUP(②物品入力!K73,コード!$H$2:$L$4,2,0))</f>
        <v/>
      </c>
      <c r="Y65" s="2" t="str">
        <f>IF(②物品入力!O73="","",VLOOKUP(②物品入力!O73,コード!$C$2:$F$9,2,0))</f>
        <v/>
      </c>
      <c r="Z65" s="2" t="str">
        <f>IF(②物品入力!P73="","",VLOOKUP(②物品入力!P73,コード!$H$2:$L$4,2,0))</f>
        <v/>
      </c>
      <c r="AA65" s="2" t="str">
        <f t="shared" si="5"/>
        <v/>
      </c>
      <c r="AB65" s="2" t="str">
        <f>IF($H65="","",②物品入力!V73)</f>
        <v/>
      </c>
      <c r="AC65" s="2" t="str">
        <f>IF($H65="","",②物品入力!W73)</f>
        <v/>
      </c>
      <c r="AD65" s="2" t="str">
        <f>IF($H65="","",②物品入力!X73)</f>
        <v/>
      </c>
      <c r="AE65" s="2" t="str">
        <f>IF($H65="","",②物品入力!Y73)</f>
        <v/>
      </c>
      <c r="AF65" s="2" t="str">
        <f>IF($H65="","",②物品入力!Z73)</f>
        <v/>
      </c>
      <c r="AG65" s="2" t="str">
        <f>IF($H65="","",②物品入力!AA73)</f>
        <v/>
      </c>
      <c r="AH65" s="2" t="str">
        <f>IF($H65="","",②物品入力!AB73)</f>
        <v/>
      </c>
      <c r="AI65" s="2" t="str">
        <f>IF($H65="","",②物品入力!AC73)</f>
        <v/>
      </c>
      <c r="AJ65" s="2" t="str">
        <f>IF($H65="","",②物品入力!AD73)</f>
        <v/>
      </c>
      <c r="AK65" s="2" t="str">
        <f>IF($H65="","",②物品入力!AE73)</f>
        <v/>
      </c>
      <c r="AL65" s="2" t="str">
        <f>IF($H65="","",②物品入力!AF73)</f>
        <v/>
      </c>
      <c r="AM65" s="2" t="str">
        <f>IF(②物品入力!AG73="","",ASC(②物品入力!AG73))</f>
        <v/>
      </c>
      <c r="AN65" s="2" t="str">
        <f>IF(②物品入力!AH73="","",ASC(②物品入力!AH73))</f>
        <v/>
      </c>
      <c r="AO65" s="2" t="str">
        <f>IF(②物品入力!AI73="","",ASC(②物品入力!AI73))</f>
        <v/>
      </c>
      <c r="AP65" s="2" t="str">
        <f>IF(②物品入力!AJ73="","",②物品入力!AJ73)</f>
        <v/>
      </c>
      <c r="AQ65" s="2" t="str">
        <f>IF(②物品入力!AK73="","",②物品入力!AK73)</f>
        <v/>
      </c>
      <c r="AR65" s="2" t="str">
        <f>IF(②物品入力!AL73="","",②物品入力!AL73)</f>
        <v/>
      </c>
      <c r="AS65" s="2" t="str">
        <f>IF(②物品入力!AM73="","",②物品入力!AM73)</f>
        <v/>
      </c>
      <c r="AT65" s="2" t="str">
        <f>IF(②物品入力!AN73="","",②物品入力!AN73)</f>
        <v/>
      </c>
      <c r="AU65" s="2" t="str">
        <f>IF(②物品入力!AO73="","",②物品入力!AO73)</f>
        <v/>
      </c>
      <c r="AV65" s="2" t="str">
        <f>IF(AW65="","",VLOOKUP(AW65,コード!$AB$2:$AC$546,2,0))</f>
        <v/>
      </c>
      <c r="AW65" s="2" t="str">
        <f>IF(②物品入力!AQ73="","",②物品入力!AQ73)</f>
        <v/>
      </c>
      <c r="AX65" s="2" t="str">
        <f>IF(②物品入力!AR73="","",②物品入力!AR73)</f>
        <v/>
      </c>
      <c r="AY65" s="2" t="str">
        <f>IF(②物品入力!AS73="","",②物品入力!AS73)</f>
        <v/>
      </c>
      <c r="AZ65" s="2" t="str">
        <f>IF(②物品入力!AT73="","",②物品入力!AT73)</f>
        <v/>
      </c>
      <c r="BA65" s="2" t="str">
        <f>IF(BB65="","",VLOOKUP(BB65,コード!$AB$2:$AC$546,2,0))</f>
        <v/>
      </c>
      <c r="BB65" s="2" t="str">
        <f>IF(②物品入力!AV73="","",②物品入力!AV73)</f>
        <v/>
      </c>
      <c r="BC65" s="2" t="str">
        <f>IF(②物品入力!AW73="","",②物品入力!AW73)</f>
        <v/>
      </c>
      <c r="BD65" s="2" t="str">
        <f>IF(②物品入力!AX73="","",②物品入力!AX73)</f>
        <v/>
      </c>
      <c r="BE65" s="2" t="str">
        <f>IF(BF65="","",VLOOKUP(BF65,コード!$AB$2:$AC$546,2,0))</f>
        <v/>
      </c>
      <c r="BF65" s="2" t="str">
        <f>IF(②物品入力!AZ73="","",②物品入力!AZ73)</f>
        <v/>
      </c>
      <c r="BG65" s="2" t="str">
        <f>IF(②物品入力!BA73="","",②物品入力!BA73)</f>
        <v/>
      </c>
      <c r="BH65" s="2" t="str">
        <f>IF(②物品入力!BB73="","",②物品入力!BB73)</f>
        <v/>
      </c>
      <c r="BI65" s="2" t="str">
        <f>IF(BJ65="","",VLOOKUP(BJ65,コード!$AB$2:$AC$546,2,0))</f>
        <v/>
      </c>
      <c r="BJ65" s="2" t="str">
        <f>IF(②物品入力!BD73="","",②物品入力!BD73)</f>
        <v/>
      </c>
      <c r="BK65" s="2" t="str">
        <f>IF(②物品入力!BE73="","",②物品入力!BE73)</f>
        <v/>
      </c>
      <c r="BL65" s="2" t="str">
        <f>IF(②物品入力!BF73="","",②物品入力!BF73)</f>
        <v/>
      </c>
      <c r="BM65" s="2" t="str">
        <f>IF(BN65="","",VLOOKUP(BN65,コード!$AB$2:$AC$546,2,0))</f>
        <v/>
      </c>
      <c r="BN65" s="2" t="str">
        <f>IF(②物品入力!BH73="","",②物品入力!BH73)</f>
        <v/>
      </c>
      <c r="BO65" s="2" t="str">
        <f>IF(②物品入力!BI73="","",②物品入力!BI73)</f>
        <v/>
      </c>
      <c r="BP65" s="2" t="str">
        <f>IF(②物品入力!BJ73="","",②物品入力!BJ73)</f>
        <v/>
      </c>
      <c r="BQ65" s="2" t="str">
        <f>IF(BR65="","",VLOOKUP(BR65,コード!$AB$2:$AC$546,2,0))</f>
        <v/>
      </c>
      <c r="BR65" s="2" t="str">
        <f>IF(②物品入力!BL73="","",②物品入力!BL73)</f>
        <v/>
      </c>
      <c r="BS65" s="2" t="str">
        <f>IF(②物品入力!BM73="","",②物品入力!BM73)</f>
        <v/>
      </c>
      <c r="BT65" s="2" t="str">
        <f>IF(②物品入力!BN73="","",②物品入力!BN73)</f>
        <v/>
      </c>
      <c r="BU65" s="2" t="str">
        <f>IF(BV65="","",VLOOKUP(BV65,コード!$AB$2:$AC$546,2,0))</f>
        <v/>
      </c>
      <c r="BV65" s="2" t="str">
        <f>IF(②物品入力!BP73="","",②物品入力!BP73)</f>
        <v/>
      </c>
      <c r="BW65" s="2" t="str">
        <f>IF(②物品入力!BQ73="","",②物品入力!BQ73)</f>
        <v/>
      </c>
      <c r="BX65" s="2" t="str">
        <f>IF(②物品入力!BR73="","",②物品入力!BR73)</f>
        <v/>
      </c>
      <c r="BY65" s="2" t="str">
        <f>IF(BZ65="","",VLOOKUP(BZ65,コード!$AB$2:$AC$546,2,0))</f>
        <v/>
      </c>
      <c r="BZ65" s="2" t="str">
        <f>IF(②物品入力!BT73="","",②物品入力!BT73)</f>
        <v/>
      </c>
      <c r="CA65" s="2" t="str">
        <f>IF(②物品入力!BU73="","",②物品入力!BU73)</f>
        <v/>
      </c>
      <c r="CB65" s="2" t="str">
        <f>IF(②物品入力!BV73="","",②物品入力!BV73)</f>
        <v/>
      </c>
      <c r="CC65" s="2" t="str">
        <f>IF(CD65="","",VLOOKUP(CD65,コード!$AB$2:$AC$546,2,0))</f>
        <v/>
      </c>
      <c r="CD65" s="2" t="str">
        <f>IF(②物品入力!BX73="","",②物品入力!BX73)</f>
        <v/>
      </c>
      <c r="CE65" s="2" t="str">
        <f>IF(②物品入力!BY73="","",②物品入力!BY73)</f>
        <v/>
      </c>
      <c r="CF65" s="2" t="str">
        <f>IF(②物品入力!BZ73="","",②物品入力!BZ73)</f>
        <v/>
      </c>
      <c r="CG65" s="2" t="str">
        <f>IF(CH65="","",VLOOKUP(CH65,コード!$AB$2:$AC$546,2,0))</f>
        <v/>
      </c>
      <c r="CH65" s="2" t="str">
        <f>IF(②物品入力!CB73="","",②物品入力!CB73)</f>
        <v/>
      </c>
      <c r="CI65" s="2" t="str">
        <f>IF(②物品入力!CC73="","",②物品入力!CC73)</f>
        <v/>
      </c>
      <c r="CJ65" s="2" t="str">
        <f>IF(②物品入力!CD73="","",②物品入力!CD73)</f>
        <v/>
      </c>
      <c r="CK65" s="2" t="str">
        <f>IF(CL65="","",VLOOKUP(CL65,コード!$AB$2:$AC$546,2,0))</f>
        <v/>
      </c>
      <c r="CL65" s="2" t="str">
        <f>IF(②物品入力!CF73="","",②物品入力!CF73)</f>
        <v/>
      </c>
      <c r="CM65" s="2" t="str">
        <f>IF(②物品入力!CG73="","",②物品入力!CG73)</f>
        <v/>
      </c>
      <c r="CN65" s="2" t="str">
        <f>IF(②物品入力!CH73="","",②物品入力!CH73)</f>
        <v/>
      </c>
      <c r="CO65" s="2" t="str">
        <f>IF(②物品入力!CI73="","",②物品入力!CI73)</f>
        <v/>
      </c>
    </row>
    <row r="66" spans="1:93" x14ac:dyDescent="0.15">
      <c r="A66" s="2" t="str">
        <f t="shared" si="3"/>
        <v/>
      </c>
      <c r="B66" s="2" t="str">
        <f>IF(H66="","",②物品入力!B74)</f>
        <v/>
      </c>
      <c r="C66" s="1" t="str">
        <f>IF(②物品入力!C74="","",②物品入力!C74)</f>
        <v/>
      </c>
      <c r="D66" s="2" t="str">
        <f>IF(②物品入力!D74="","",TEXT(②物品入力!D74,"00"))</f>
        <v/>
      </c>
      <c r="E66" s="2" t="str">
        <f>IF(②物品入力!E74="","",TEXT(②物品入力!E74,"00"))</f>
        <v/>
      </c>
      <c r="F66" s="2" t="str">
        <f>IF(②物品入力!F74="","",TEXT(②物品入力!F74,"00"))</f>
        <v/>
      </c>
      <c r="G66" s="2" t="str">
        <f>IF(AND(②物品入力!F74="",②物品入力!G74=""),"",TEXT(②物品入力!G74,"00"))</f>
        <v/>
      </c>
      <c r="H66" s="2" t="str">
        <f t="shared" si="4"/>
        <v/>
      </c>
      <c r="I66" s="2" t="str">
        <f>IF(H66="","",①施設占有者入力!$B$16)</f>
        <v/>
      </c>
      <c r="J66" s="2" t="str">
        <f>IF(H66="","",①施設占有者入力!$B$20)</f>
        <v/>
      </c>
      <c r="K66" s="2" t="str">
        <f>IF(②物品入力!H74="","",②物品入力!H74)</f>
        <v/>
      </c>
      <c r="L66" s="2" t="str">
        <f>IF(H66="","",⑤基本情報!$A$1)</f>
        <v/>
      </c>
      <c r="M66" s="2" t="str">
        <f>IF(②物品入力!I74="","",VLOOKUP(②物品入力!I74,コード!$M$2:$N$3,2,0))</f>
        <v/>
      </c>
      <c r="N66" s="2" t="str">
        <f>IF(②物品入力!L74="","",②物品入力!L74)</f>
        <v/>
      </c>
      <c r="O66" s="2" t="str">
        <f>IF(②物品入力!M74="","",②物品入力!M74)</f>
        <v/>
      </c>
      <c r="P66" s="2" t="str">
        <f>IF(②物品入力!N74="","",②物品入力!N74)</f>
        <v/>
      </c>
      <c r="Q66" s="1" t="str">
        <f>IF(②物品入力!Q74="","",②物品入力!Q74)</f>
        <v/>
      </c>
      <c r="R66" s="2" t="str">
        <f>IF(②物品入力!R74="","",TEXT(②物品入力!R74,"00"))</f>
        <v/>
      </c>
      <c r="S66" s="2" t="str">
        <f>IF(②物品入力!S74="","",TEXT(②物品入力!S74,"00"))</f>
        <v/>
      </c>
      <c r="T66" s="2" t="str">
        <f>IF(②物品入力!T74="","",TEXT(②物品入力!T74,"00"))</f>
        <v/>
      </c>
      <c r="U66" s="2" t="str">
        <f>IF(AND(②物品入力!T74="",②物品入力!U74=""),"",TEXT(②物品入力!U74,"00"))</f>
        <v/>
      </c>
      <c r="V66" s="2" t="str">
        <f t="shared" si="1"/>
        <v/>
      </c>
      <c r="W66" s="2" t="str">
        <f>IF(②物品入力!J74="","",VLOOKUP(②物品入力!J74,コード!$C$2:$F$9,2,0))</f>
        <v/>
      </c>
      <c r="X66" s="2" t="str">
        <f>IF(②物品入力!K74="","",VLOOKUP(②物品入力!K74,コード!$H$2:$L$4,2,0))</f>
        <v/>
      </c>
      <c r="Y66" s="2" t="str">
        <f>IF(②物品入力!O74="","",VLOOKUP(②物品入力!O74,コード!$C$2:$F$9,2,0))</f>
        <v/>
      </c>
      <c r="Z66" s="2" t="str">
        <f>IF(②物品入力!P74="","",VLOOKUP(②物品入力!P74,コード!$H$2:$L$4,2,0))</f>
        <v/>
      </c>
      <c r="AA66" s="2" t="str">
        <f t="shared" si="5"/>
        <v/>
      </c>
      <c r="AB66" s="2" t="str">
        <f>IF($H66="","",②物品入力!V74)</f>
        <v/>
      </c>
      <c r="AC66" s="2" t="str">
        <f>IF($H66="","",②物品入力!W74)</f>
        <v/>
      </c>
      <c r="AD66" s="2" t="str">
        <f>IF($H66="","",②物品入力!X74)</f>
        <v/>
      </c>
      <c r="AE66" s="2" t="str">
        <f>IF($H66="","",②物品入力!Y74)</f>
        <v/>
      </c>
      <c r="AF66" s="2" t="str">
        <f>IF($H66="","",②物品入力!Z74)</f>
        <v/>
      </c>
      <c r="AG66" s="2" t="str">
        <f>IF($H66="","",②物品入力!AA74)</f>
        <v/>
      </c>
      <c r="AH66" s="2" t="str">
        <f>IF($H66="","",②物品入力!AB74)</f>
        <v/>
      </c>
      <c r="AI66" s="2" t="str">
        <f>IF($H66="","",②物品入力!AC74)</f>
        <v/>
      </c>
      <c r="AJ66" s="2" t="str">
        <f>IF($H66="","",②物品入力!AD74)</f>
        <v/>
      </c>
      <c r="AK66" s="2" t="str">
        <f>IF($H66="","",②物品入力!AE74)</f>
        <v/>
      </c>
      <c r="AL66" s="2" t="str">
        <f>IF($H66="","",②物品入力!AF74)</f>
        <v/>
      </c>
      <c r="AM66" s="2" t="str">
        <f>IF(②物品入力!AG74="","",ASC(②物品入力!AG74))</f>
        <v/>
      </c>
      <c r="AN66" s="2" t="str">
        <f>IF(②物品入力!AH74="","",ASC(②物品入力!AH74))</f>
        <v/>
      </c>
      <c r="AO66" s="2" t="str">
        <f>IF(②物品入力!AI74="","",ASC(②物品入力!AI74))</f>
        <v/>
      </c>
      <c r="AP66" s="2" t="str">
        <f>IF(②物品入力!AJ74="","",②物品入力!AJ74)</f>
        <v/>
      </c>
      <c r="AQ66" s="2" t="str">
        <f>IF(②物品入力!AK74="","",②物品入力!AK74)</f>
        <v/>
      </c>
      <c r="AR66" s="2" t="str">
        <f>IF(②物品入力!AL74="","",②物品入力!AL74)</f>
        <v/>
      </c>
      <c r="AS66" s="2" t="str">
        <f>IF(②物品入力!AM74="","",②物品入力!AM74)</f>
        <v/>
      </c>
      <c r="AT66" s="2" t="str">
        <f>IF(②物品入力!AN74="","",②物品入力!AN74)</f>
        <v/>
      </c>
      <c r="AU66" s="2" t="str">
        <f>IF(②物品入力!AO74="","",②物品入力!AO74)</f>
        <v/>
      </c>
      <c r="AV66" s="2" t="str">
        <f>IF(AW66="","",VLOOKUP(AW66,コード!$AB$2:$AC$546,2,0))</f>
        <v/>
      </c>
      <c r="AW66" s="2" t="str">
        <f>IF(②物品入力!AQ74="","",②物品入力!AQ74)</f>
        <v/>
      </c>
      <c r="AX66" s="2" t="str">
        <f>IF(②物品入力!AR74="","",②物品入力!AR74)</f>
        <v/>
      </c>
      <c r="AY66" s="2" t="str">
        <f>IF(②物品入力!AS74="","",②物品入力!AS74)</f>
        <v/>
      </c>
      <c r="AZ66" s="2" t="str">
        <f>IF(②物品入力!AT74="","",②物品入力!AT74)</f>
        <v/>
      </c>
      <c r="BA66" s="2" t="str">
        <f>IF(BB66="","",VLOOKUP(BB66,コード!$AB$2:$AC$546,2,0))</f>
        <v/>
      </c>
      <c r="BB66" s="2" t="str">
        <f>IF(②物品入力!AV74="","",②物品入力!AV74)</f>
        <v/>
      </c>
      <c r="BC66" s="2" t="str">
        <f>IF(②物品入力!AW74="","",②物品入力!AW74)</f>
        <v/>
      </c>
      <c r="BD66" s="2" t="str">
        <f>IF(②物品入力!AX74="","",②物品入力!AX74)</f>
        <v/>
      </c>
      <c r="BE66" s="2" t="str">
        <f>IF(BF66="","",VLOOKUP(BF66,コード!$AB$2:$AC$546,2,0))</f>
        <v/>
      </c>
      <c r="BF66" s="2" t="str">
        <f>IF(②物品入力!AZ74="","",②物品入力!AZ74)</f>
        <v/>
      </c>
      <c r="BG66" s="2" t="str">
        <f>IF(②物品入力!BA74="","",②物品入力!BA74)</f>
        <v/>
      </c>
      <c r="BH66" s="2" t="str">
        <f>IF(②物品入力!BB74="","",②物品入力!BB74)</f>
        <v/>
      </c>
      <c r="BI66" s="2" t="str">
        <f>IF(BJ66="","",VLOOKUP(BJ66,コード!$AB$2:$AC$546,2,0))</f>
        <v/>
      </c>
      <c r="BJ66" s="2" t="str">
        <f>IF(②物品入力!BD74="","",②物品入力!BD74)</f>
        <v/>
      </c>
      <c r="BK66" s="2" t="str">
        <f>IF(②物品入力!BE74="","",②物品入力!BE74)</f>
        <v/>
      </c>
      <c r="BL66" s="2" t="str">
        <f>IF(②物品入力!BF74="","",②物品入力!BF74)</f>
        <v/>
      </c>
      <c r="BM66" s="2" t="str">
        <f>IF(BN66="","",VLOOKUP(BN66,コード!$AB$2:$AC$546,2,0))</f>
        <v/>
      </c>
      <c r="BN66" s="2" t="str">
        <f>IF(②物品入力!BH74="","",②物品入力!BH74)</f>
        <v/>
      </c>
      <c r="BO66" s="2" t="str">
        <f>IF(②物品入力!BI74="","",②物品入力!BI74)</f>
        <v/>
      </c>
      <c r="BP66" s="2" t="str">
        <f>IF(②物品入力!BJ74="","",②物品入力!BJ74)</f>
        <v/>
      </c>
      <c r="BQ66" s="2" t="str">
        <f>IF(BR66="","",VLOOKUP(BR66,コード!$AB$2:$AC$546,2,0))</f>
        <v/>
      </c>
      <c r="BR66" s="2" t="str">
        <f>IF(②物品入力!BL74="","",②物品入力!BL74)</f>
        <v/>
      </c>
      <c r="BS66" s="2" t="str">
        <f>IF(②物品入力!BM74="","",②物品入力!BM74)</f>
        <v/>
      </c>
      <c r="BT66" s="2" t="str">
        <f>IF(②物品入力!BN74="","",②物品入力!BN74)</f>
        <v/>
      </c>
      <c r="BU66" s="2" t="str">
        <f>IF(BV66="","",VLOOKUP(BV66,コード!$AB$2:$AC$546,2,0))</f>
        <v/>
      </c>
      <c r="BV66" s="2" t="str">
        <f>IF(②物品入力!BP74="","",②物品入力!BP74)</f>
        <v/>
      </c>
      <c r="BW66" s="2" t="str">
        <f>IF(②物品入力!BQ74="","",②物品入力!BQ74)</f>
        <v/>
      </c>
      <c r="BX66" s="2" t="str">
        <f>IF(②物品入力!BR74="","",②物品入力!BR74)</f>
        <v/>
      </c>
      <c r="BY66" s="2" t="str">
        <f>IF(BZ66="","",VLOOKUP(BZ66,コード!$AB$2:$AC$546,2,0))</f>
        <v/>
      </c>
      <c r="BZ66" s="2" t="str">
        <f>IF(②物品入力!BT74="","",②物品入力!BT74)</f>
        <v/>
      </c>
      <c r="CA66" s="2" t="str">
        <f>IF(②物品入力!BU74="","",②物品入力!BU74)</f>
        <v/>
      </c>
      <c r="CB66" s="2" t="str">
        <f>IF(②物品入力!BV74="","",②物品入力!BV74)</f>
        <v/>
      </c>
      <c r="CC66" s="2" t="str">
        <f>IF(CD66="","",VLOOKUP(CD66,コード!$AB$2:$AC$546,2,0))</f>
        <v/>
      </c>
      <c r="CD66" s="2" t="str">
        <f>IF(②物品入力!BX74="","",②物品入力!BX74)</f>
        <v/>
      </c>
      <c r="CE66" s="2" t="str">
        <f>IF(②物品入力!BY74="","",②物品入力!BY74)</f>
        <v/>
      </c>
      <c r="CF66" s="2" t="str">
        <f>IF(②物品入力!BZ74="","",②物品入力!BZ74)</f>
        <v/>
      </c>
      <c r="CG66" s="2" t="str">
        <f>IF(CH66="","",VLOOKUP(CH66,コード!$AB$2:$AC$546,2,0))</f>
        <v/>
      </c>
      <c r="CH66" s="2" t="str">
        <f>IF(②物品入力!CB74="","",②物品入力!CB74)</f>
        <v/>
      </c>
      <c r="CI66" s="2" t="str">
        <f>IF(②物品入力!CC74="","",②物品入力!CC74)</f>
        <v/>
      </c>
      <c r="CJ66" s="2" t="str">
        <f>IF(②物品入力!CD74="","",②物品入力!CD74)</f>
        <v/>
      </c>
      <c r="CK66" s="2" t="str">
        <f>IF(CL66="","",VLOOKUP(CL66,コード!$AB$2:$AC$546,2,0))</f>
        <v/>
      </c>
      <c r="CL66" s="2" t="str">
        <f>IF(②物品入力!CF74="","",②物品入力!CF74)</f>
        <v/>
      </c>
      <c r="CM66" s="2" t="str">
        <f>IF(②物品入力!CG74="","",②物品入力!CG74)</f>
        <v/>
      </c>
      <c r="CN66" s="2" t="str">
        <f>IF(②物品入力!CH74="","",②物品入力!CH74)</f>
        <v/>
      </c>
      <c r="CO66" s="2" t="str">
        <f>IF(②物品入力!CI74="","",②物品入力!CI74)</f>
        <v/>
      </c>
    </row>
    <row r="67" spans="1:93" x14ac:dyDescent="0.15">
      <c r="A67" s="2" t="str">
        <f t="shared" si="3"/>
        <v/>
      </c>
      <c r="B67" s="2" t="str">
        <f>IF(H67="","",②物品入力!B75)</f>
        <v/>
      </c>
      <c r="C67" s="1" t="str">
        <f>IF(②物品入力!C75="","",②物品入力!C75)</f>
        <v/>
      </c>
      <c r="D67" s="2" t="str">
        <f>IF(②物品入力!D75="","",TEXT(②物品入力!D75,"00"))</f>
        <v/>
      </c>
      <c r="E67" s="2" t="str">
        <f>IF(②物品入力!E75="","",TEXT(②物品入力!E75,"00"))</f>
        <v/>
      </c>
      <c r="F67" s="2" t="str">
        <f>IF(②物品入力!F75="","",TEXT(②物品入力!F75,"00"))</f>
        <v/>
      </c>
      <c r="G67" s="2" t="str">
        <f>IF(AND(②物品入力!F75="",②物品入力!G75=""),"",TEXT(②物品入力!G75,"00"))</f>
        <v/>
      </c>
      <c r="H67" s="2" t="str">
        <f t="shared" si="4"/>
        <v/>
      </c>
      <c r="I67" s="2" t="str">
        <f>IF(H67="","",①施設占有者入力!$B$16)</f>
        <v/>
      </c>
      <c r="J67" s="2" t="str">
        <f>IF(H67="","",①施設占有者入力!$B$20)</f>
        <v/>
      </c>
      <c r="K67" s="2" t="str">
        <f>IF(②物品入力!H75="","",②物品入力!H75)</f>
        <v/>
      </c>
      <c r="L67" s="2" t="str">
        <f>IF(H67="","",⑤基本情報!$A$1)</f>
        <v/>
      </c>
      <c r="M67" s="2" t="str">
        <f>IF(②物品入力!I75="","",VLOOKUP(②物品入力!I75,コード!$M$2:$N$3,2,0))</f>
        <v/>
      </c>
      <c r="N67" s="2" t="str">
        <f>IF(②物品入力!L75="","",②物品入力!L75)</f>
        <v/>
      </c>
      <c r="O67" s="2" t="str">
        <f>IF(②物品入力!M75="","",②物品入力!M75)</f>
        <v/>
      </c>
      <c r="P67" s="2" t="str">
        <f>IF(②物品入力!N75="","",②物品入力!N75)</f>
        <v/>
      </c>
      <c r="Q67" s="1" t="str">
        <f>IF(②物品入力!Q75="","",②物品入力!Q75)</f>
        <v/>
      </c>
      <c r="R67" s="2" t="str">
        <f>IF(②物品入力!R75="","",TEXT(②物品入力!R75,"00"))</f>
        <v/>
      </c>
      <c r="S67" s="2" t="str">
        <f>IF(②物品入力!S75="","",TEXT(②物品入力!S75,"00"))</f>
        <v/>
      </c>
      <c r="T67" s="2" t="str">
        <f>IF(②物品入力!T75="","",TEXT(②物品入力!T75,"00"))</f>
        <v/>
      </c>
      <c r="U67" s="2" t="str">
        <f>IF(AND(②物品入力!T75="",②物品入力!U75=""),"",TEXT(②物品入力!U75,"00"))</f>
        <v/>
      </c>
      <c r="V67" s="2" t="str">
        <f t="shared" ref="V67:V101" si="6">IF(Q67&amp;R67&amp;S67&amp;T67&amp;U67="000000000","",Q67&amp;R67&amp;S67&amp;T67&amp;U67)</f>
        <v/>
      </c>
      <c r="W67" s="2" t="str">
        <f>IF(②物品入力!J75="","",VLOOKUP(②物品入力!J75,コード!$C$2:$F$9,2,0))</f>
        <v/>
      </c>
      <c r="X67" s="2" t="str">
        <f>IF(②物品入力!K75="","",VLOOKUP(②物品入力!K75,コード!$H$2:$L$4,2,0))</f>
        <v/>
      </c>
      <c r="Y67" s="2" t="str">
        <f>IF(②物品入力!O75="","",VLOOKUP(②物品入力!O75,コード!$C$2:$F$9,2,0))</f>
        <v/>
      </c>
      <c r="Z67" s="2" t="str">
        <f>IF(②物品入力!P75="","",VLOOKUP(②物品入力!P75,コード!$H$2:$L$4,2,0))</f>
        <v/>
      </c>
      <c r="AA67" s="2" t="str">
        <f t="shared" si="5"/>
        <v/>
      </c>
      <c r="AB67" s="2" t="str">
        <f>IF($H67="","",②物品入力!V75)</f>
        <v/>
      </c>
      <c r="AC67" s="2" t="str">
        <f>IF($H67="","",②物品入力!W75)</f>
        <v/>
      </c>
      <c r="AD67" s="2" t="str">
        <f>IF($H67="","",②物品入力!X75)</f>
        <v/>
      </c>
      <c r="AE67" s="2" t="str">
        <f>IF($H67="","",②物品入力!Y75)</f>
        <v/>
      </c>
      <c r="AF67" s="2" t="str">
        <f>IF($H67="","",②物品入力!Z75)</f>
        <v/>
      </c>
      <c r="AG67" s="2" t="str">
        <f>IF($H67="","",②物品入力!AA75)</f>
        <v/>
      </c>
      <c r="AH67" s="2" t="str">
        <f>IF($H67="","",②物品入力!AB75)</f>
        <v/>
      </c>
      <c r="AI67" s="2" t="str">
        <f>IF($H67="","",②物品入力!AC75)</f>
        <v/>
      </c>
      <c r="AJ67" s="2" t="str">
        <f>IF($H67="","",②物品入力!AD75)</f>
        <v/>
      </c>
      <c r="AK67" s="2" t="str">
        <f>IF($H67="","",②物品入力!AE75)</f>
        <v/>
      </c>
      <c r="AL67" s="2" t="str">
        <f>IF($H67="","",②物品入力!AF75)</f>
        <v/>
      </c>
      <c r="AM67" s="2" t="str">
        <f>IF(②物品入力!AG75="","",ASC(②物品入力!AG75))</f>
        <v/>
      </c>
      <c r="AN67" s="2" t="str">
        <f>IF(②物品入力!AH75="","",ASC(②物品入力!AH75))</f>
        <v/>
      </c>
      <c r="AO67" s="2" t="str">
        <f>IF(②物品入力!AI75="","",ASC(②物品入力!AI75))</f>
        <v/>
      </c>
      <c r="AP67" s="2" t="str">
        <f>IF(②物品入力!AJ75="","",②物品入力!AJ75)</f>
        <v/>
      </c>
      <c r="AQ67" s="2" t="str">
        <f>IF(②物品入力!AK75="","",②物品入力!AK75)</f>
        <v/>
      </c>
      <c r="AR67" s="2" t="str">
        <f>IF(②物品入力!AL75="","",②物品入力!AL75)</f>
        <v/>
      </c>
      <c r="AS67" s="2" t="str">
        <f>IF(②物品入力!AM75="","",②物品入力!AM75)</f>
        <v/>
      </c>
      <c r="AT67" s="2" t="str">
        <f>IF(②物品入力!AN75="","",②物品入力!AN75)</f>
        <v/>
      </c>
      <c r="AU67" s="2" t="str">
        <f>IF(②物品入力!AO75="","",②物品入力!AO75)</f>
        <v/>
      </c>
      <c r="AV67" s="2" t="str">
        <f>IF(AW67="","",VLOOKUP(AW67,コード!$AB$2:$AC$546,2,0))</f>
        <v/>
      </c>
      <c r="AW67" s="2" t="str">
        <f>IF(②物品入力!AQ75="","",②物品入力!AQ75)</f>
        <v/>
      </c>
      <c r="AX67" s="2" t="str">
        <f>IF(②物品入力!AR75="","",②物品入力!AR75)</f>
        <v/>
      </c>
      <c r="AY67" s="2" t="str">
        <f>IF(②物品入力!AS75="","",②物品入力!AS75)</f>
        <v/>
      </c>
      <c r="AZ67" s="2" t="str">
        <f>IF(②物品入力!AT75="","",②物品入力!AT75)</f>
        <v/>
      </c>
      <c r="BA67" s="2" t="str">
        <f>IF(BB67="","",VLOOKUP(BB67,コード!$AB$2:$AC$546,2,0))</f>
        <v/>
      </c>
      <c r="BB67" s="2" t="str">
        <f>IF(②物品入力!AV75="","",②物品入力!AV75)</f>
        <v/>
      </c>
      <c r="BC67" s="2" t="str">
        <f>IF(②物品入力!AW75="","",②物品入力!AW75)</f>
        <v/>
      </c>
      <c r="BD67" s="2" t="str">
        <f>IF(②物品入力!AX75="","",②物品入力!AX75)</f>
        <v/>
      </c>
      <c r="BE67" s="2" t="str">
        <f>IF(BF67="","",VLOOKUP(BF67,コード!$AB$2:$AC$546,2,0))</f>
        <v/>
      </c>
      <c r="BF67" s="2" t="str">
        <f>IF(②物品入力!AZ75="","",②物品入力!AZ75)</f>
        <v/>
      </c>
      <c r="BG67" s="2" t="str">
        <f>IF(②物品入力!BA75="","",②物品入力!BA75)</f>
        <v/>
      </c>
      <c r="BH67" s="2" t="str">
        <f>IF(②物品入力!BB75="","",②物品入力!BB75)</f>
        <v/>
      </c>
      <c r="BI67" s="2" t="str">
        <f>IF(BJ67="","",VLOOKUP(BJ67,コード!$AB$2:$AC$546,2,0))</f>
        <v/>
      </c>
      <c r="BJ67" s="2" t="str">
        <f>IF(②物品入力!BD75="","",②物品入力!BD75)</f>
        <v/>
      </c>
      <c r="BK67" s="2" t="str">
        <f>IF(②物品入力!BE75="","",②物品入力!BE75)</f>
        <v/>
      </c>
      <c r="BL67" s="2" t="str">
        <f>IF(②物品入力!BF75="","",②物品入力!BF75)</f>
        <v/>
      </c>
      <c r="BM67" s="2" t="str">
        <f>IF(BN67="","",VLOOKUP(BN67,コード!$AB$2:$AC$546,2,0))</f>
        <v/>
      </c>
      <c r="BN67" s="2" t="str">
        <f>IF(②物品入力!BH75="","",②物品入力!BH75)</f>
        <v/>
      </c>
      <c r="BO67" s="2" t="str">
        <f>IF(②物品入力!BI75="","",②物品入力!BI75)</f>
        <v/>
      </c>
      <c r="BP67" s="2" t="str">
        <f>IF(②物品入力!BJ75="","",②物品入力!BJ75)</f>
        <v/>
      </c>
      <c r="BQ67" s="2" t="str">
        <f>IF(BR67="","",VLOOKUP(BR67,コード!$AB$2:$AC$546,2,0))</f>
        <v/>
      </c>
      <c r="BR67" s="2" t="str">
        <f>IF(②物品入力!BL75="","",②物品入力!BL75)</f>
        <v/>
      </c>
      <c r="BS67" s="2" t="str">
        <f>IF(②物品入力!BM75="","",②物品入力!BM75)</f>
        <v/>
      </c>
      <c r="BT67" s="2" t="str">
        <f>IF(②物品入力!BN75="","",②物品入力!BN75)</f>
        <v/>
      </c>
      <c r="BU67" s="2" t="str">
        <f>IF(BV67="","",VLOOKUP(BV67,コード!$AB$2:$AC$546,2,0))</f>
        <v/>
      </c>
      <c r="BV67" s="2" t="str">
        <f>IF(②物品入力!BP75="","",②物品入力!BP75)</f>
        <v/>
      </c>
      <c r="BW67" s="2" t="str">
        <f>IF(②物品入力!BQ75="","",②物品入力!BQ75)</f>
        <v/>
      </c>
      <c r="BX67" s="2" t="str">
        <f>IF(②物品入力!BR75="","",②物品入力!BR75)</f>
        <v/>
      </c>
      <c r="BY67" s="2" t="str">
        <f>IF(BZ67="","",VLOOKUP(BZ67,コード!$AB$2:$AC$546,2,0))</f>
        <v/>
      </c>
      <c r="BZ67" s="2" t="str">
        <f>IF(②物品入力!BT75="","",②物品入力!BT75)</f>
        <v/>
      </c>
      <c r="CA67" s="2" t="str">
        <f>IF(②物品入力!BU75="","",②物品入力!BU75)</f>
        <v/>
      </c>
      <c r="CB67" s="2" t="str">
        <f>IF(②物品入力!BV75="","",②物品入力!BV75)</f>
        <v/>
      </c>
      <c r="CC67" s="2" t="str">
        <f>IF(CD67="","",VLOOKUP(CD67,コード!$AB$2:$AC$546,2,0))</f>
        <v/>
      </c>
      <c r="CD67" s="2" t="str">
        <f>IF(②物品入力!BX75="","",②物品入力!BX75)</f>
        <v/>
      </c>
      <c r="CE67" s="2" t="str">
        <f>IF(②物品入力!BY75="","",②物品入力!BY75)</f>
        <v/>
      </c>
      <c r="CF67" s="2" t="str">
        <f>IF(②物品入力!BZ75="","",②物品入力!BZ75)</f>
        <v/>
      </c>
      <c r="CG67" s="2" t="str">
        <f>IF(CH67="","",VLOOKUP(CH67,コード!$AB$2:$AC$546,2,0))</f>
        <v/>
      </c>
      <c r="CH67" s="2" t="str">
        <f>IF(②物品入力!CB75="","",②物品入力!CB75)</f>
        <v/>
      </c>
      <c r="CI67" s="2" t="str">
        <f>IF(②物品入力!CC75="","",②物品入力!CC75)</f>
        <v/>
      </c>
      <c r="CJ67" s="2" t="str">
        <f>IF(②物品入力!CD75="","",②物品入力!CD75)</f>
        <v/>
      </c>
      <c r="CK67" s="2" t="str">
        <f>IF(CL67="","",VLOOKUP(CL67,コード!$AB$2:$AC$546,2,0))</f>
        <v/>
      </c>
      <c r="CL67" s="2" t="str">
        <f>IF(②物品入力!CF75="","",②物品入力!CF75)</f>
        <v/>
      </c>
      <c r="CM67" s="2" t="str">
        <f>IF(②物品入力!CG75="","",②物品入力!CG75)</f>
        <v/>
      </c>
      <c r="CN67" s="2" t="str">
        <f>IF(②物品入力!CH75="","",②物品入力!CH75)</f>
        <v/>
      </c>
      <c r="CO67" s="2" t="str">
        <f>IF(②物品入力!CI75="","",②物品入力!CI75)</f>
        <v/>
      </c>
    </row>
    <row r="68" spans="1:93" x14ac:dyDescent="0.15">
      <c r="A68" s="2" t="str">
        <f t="shared" si="3"/>
        <v/>
      </c>
      <c r="B68" s="2" t="str">
        <f>IF(H68="","",②物品入力!B76)</f>
        <v/>
      </c>
      <c r="C68" s="1" t="str">
        <f>IF(②物品入力!C76="","",②物品入力!C76)</f>
        <v/>
      </c>
      <c r="D68" s="2" t="str">
        <f>IF(②物品入力!D76="","",TEXT(②物品入力!D76,"00"))</f>
        <v/>
      </c>
      <c r="E68" s="2" t="str">
        <f>IF(②物品入力!E76="","",TEXT(②物品入力!E76,"00"))</f>
        <v/>
      </c>
      <c r="F68" s="2" t="str">
        <f>IF(②物品入力!F76="","",TEXT(②物品入力!F76,"00"))</f>
        <v/>
      </c>
      <c r="G68" s="2" t="str">
        <f>IF(AND(②物品入力!F76="",②物品入力!G76=""),"",TEXT(②物品入力!G76,"00"))</f>
        <v/>
      </c>
      <c r="H68" s="2" t="str">
        <f t="shared" si="4"/>
        <v/>
      </c>
      <c r="I68" s="2" t="str">
        <f>IF(H68="","",①施設占有者入力!$B$16)</f>
        <v/>
      </c>
      <c r="J68" s="2" t="str">
        <f>IF(H68="","",①施設占有者入力!$B$20)</f>
        <v/>
      </c>
      <c r="K68" s="2" t="str">
        <f>IF(②物品入力!H76="","",②物品入力!H76)</f>
        <v/>
      </c>
      <c r="L68" s="2" t="str">
        <f>IF(H68="","",⑤基本情報!$A$1)</f>
        <v/>
      </c>
      <c r="M68" s="2" t="str">
        <f>IF(②物品入力!I76="","",VLOOKUP(②物品入力!I76,コード!$M$2:$N$3,2,0))</f>
        <v/>
      </c>
      <c r="N68" s="2" t="str">
        <f>IF(②物品入力!L76="","",②物品入力!L76)</f>
        <v/>
      </c>
      <c r="O68" s="2" t="str">
        <f>IF(②物品入力!M76="","",②物品入力!M76)</f>
        <v/>
      </c>
      <c r="P68" s="2" t="str">
        <f>IF(②物品入力!N76="","",②物品入力!N76)</f>
        <v/>
      </c>
      <c r="Q68" s="1" t="str">
        <f>IF(②物品入力!Q76="","",②物品入力!Q76)</f>
        <v/>
      </c>
      <c r="R68" s="2" t="str">
        <f>IF(②物品入力!R76="","",TEXT(②物品入力!R76,"00"))</f>
        <v/>
      </c>
      <c r="S68" s="2" t="str">
        <f>IF(②物品入力!S76="","",TEXT(②物品入力!S76,"00"))</f>
        <v/>
      </c>
      <c r="T68" s="2" t="str">
        <f>IF(②物品入力!T76="","",TEXT(②物品入力!T76,"00"))</f>
        <v/>
      </c>
      <c r="U68" s="2" t="str">
        <f>IF(AND(②物品入力!T76="",②物品入力!U76=""),"",TEXT(②物品入力!U76,"00"))</f>
        <v/>
      </c>
      <c r="V68" s="2" t="str">
        <f t="shared" si="6"/>
        <v/>
      </c>
      <c r="W68" s="2" t="str">
        <f>IF(②物品入力!J76="","",VLOOKUP(②物品入力!J76,コード!$C$2:$F$9,2,0))</f>
        <v/>
      </c>
      <c r="X68" s="2" t="str">
        <f>IF(②物品入力!K76="","",VLOOKUP(②物品入力!K76,コード!$H$2:$L$4,2,0))</f>
        <v/>
      </c>
      <c r="Y68" s="2" t="str">
        <f>IF(②物品入力!O76="","",VLOOKUP(②物品入力!O76,コード!$C$2:$F$9,2,0))</f>
        <v/>
      </c>
      <c r="Z68" s="2" t="str">
        <f>IF(②物品入力!P76="","",VLOOKUP(②物品入力!P76,コード!$H$2:$L$4,2,0))</f>
        <v/>
      </c>
      <c r="AA68" s="2" t="str">
        <f t="shared" si="5"/>
        <v/>
      </c>
      <c r="AB68" s="2" t="str">
        <f>IF($H68="","",②物品入力!V76)</f>
        <v/>
      </c>
      <c r="AC68" s="2" t="str">
        <f>IF($H68="","",②物品入力!W76)</f>
        <v/>
      </c>
      <c r="AD68" s="2" t="str">
        <f>IF($H68="","",②物品入力!X76)</f>
        <v/>
      </c>
      <c r="AE68" s="2" t="str">
        <f>IF($H68="","",②物品入力!Y76)</f>
        <v/>
      </c>
      <c r="AF68" s="2" t="str">
        <f>IF($H68="","",②物品入力!Z76)</f>
        <v/>
      </c>
      <c r="AG68" s="2" t="str">
        <f>IF($H68="","",②物品入力!AA76)</f>
        <v/>
      </c>
      <c r="AH68" s="2" t="str">
        <f>IF($H68="","",②物品入力!AB76)</f>
        <v/>
      </c>
      <c r="AI68" s="2" t="str">
        <f>IF($H68="","",②物品入力!AC76)</f>
        <v/>
      </c>
      <c r="AJ68" s="2" t="str">
        <f>IF($H68="","",②物品入力!AD76)</f>
        <v/>
      </c>
      <c r="AK68" s="2" t="str">
        <f>IF($H68="","",②物品入力!AE76)</f>
        <v/>
      </c>
      <c r="AL68" s="2" t="str">
        <f>IF($H68="","",②物品入力!AF76)</f>
        <v/>
      </c>
      <c r="AM68" s="2" t="str">
        <f>IF(②物品入力!AG76="","",ASC(②物品入力!AG76))</f>
        <v/>
      </c>
      <c r="AN68" s="2" t="str">
        <f>IF(②物品入力!AH76="","",ASC(②物品入力!AH76))</f>
        <v/>
      </c>
      <c r="AO68" s="2" t="str">
        <f>IF(②物品入力!AI76="","",ASC(②物品入力!AI76))</f>
        <v/>
      </c>
      <c r="AP68" s="2" t="str">
        <f>IF(②物品入力!AJ76="","",②物品入力!AJ76)</f>
        <v/>
      </c>
      <c r="AQ68" s="2" t="str">
        <f>IF(②物品入力!AK76="","",②物品入力!AK76)</f>
        <v/>
      </c>
      <c r="AR68" s="2" t="str">
        <f>IF(②物品入力!AL76="","",②物品入力!AL76)</f>
        <v/>
      </c>
      <c r="AS68" s="2" t="str">
        <f>IF(②物品入力!AM76="","",②物品入力!AM76)</f>
        <v/>
      </c>
      <c r="AT68" s="2" t="str">
        <f>IF(②物品入力!AN76="","",②物品入力!AN76)</f>
        <v/>
      </c>
      <c r="AU68" s="2" t="str">
        <f>IF(②物品入力!AO76="","",②物品入力!AO76)</f>
        <v/>
      </c>
      <c r="AV68" s="2" t="str">
        <f>IF(AW68="","",VLOOKUP(AW68,コード!$AB$2:$AC$546,2,0))</f>
        <v/>
      </c>
      <c r="AW68" s="2" t="str">
        <f>IF(②物品入力!AQ76="","",②物品入力!AQ76)</f>
        <v/>
      </c>
      <c r="AX68" s="2" t="str">
        <f>IF(②物品入力!AR76="","",②物品入力!AR76)</f>
        <v/>
      </c>
      <c r="AY68" s="2" t="str">
        <f>IF(②物品入力!AS76="","",②物品入力!AS76)</f>
        <v/>
      </c>
      <c r="AZ68" s="2" t="str">
        <f>IF(②物品入力!AT76="","",②物品入力!AT76)</f>
        <v/>
      </c>
      <c r="BA68" s="2" t="str">
        <f>IF(BB68="","",VLOOKUP(BB68,コード!$AB$2:$AC$546,2,0))</f>
        <v/>
      </c>
      <c r="BB68" s="2" t="str">
        <f>IF(②物品入力!AV76="","",②物品入力!AV76)</f>
        <v/>
      </c>
      <c r="BC68" s="2" t="str">
        <f>IF(②物品入力!AW76="","",②物品入力!AW76)</f>
        <v/>
      </c>
      <c r="BD68" s="2" t="str">
        <f>IF(②物品入力!AX76="","",②物品入力!AX76)</f>
        <v/>
      </c>
      <c r="BE68" s="2" t="str">
        <f>IF(BF68="","",VLOOKUP(BF68,コード!$AB$2:$AC$546,2,0))</f>
        <v/>
      </c>
      <c r="BF68" s="2" t="str">
        <f>IF(②物品入力!AZ76="","",②物品入力!AZ76)</f>
        <v/>
      </c>
      <c r="BG68" s="2" t="str">
        <f>IF(②物品入力!BA76="","",②物品入力!BA76)</f>
        <v/>
      </c>
      <c r="BH68" s="2" t="str">
        <f>IF(②物品入力!BB76="","",②物品入力!BB76)</f>
        <v/>
      </c>
      <c r="BI68" s="2" t="str">
        <f>IF(BJ68="","",VLOOKUP(BJ68,コード!$AB$2:$AC$546,2,0))</f>
        <v/>
      </c>
      <c r="BJ68" s="2" t="str">
        <f>IF(②物品入力!BD76="","",②物品入力!BD76)</f>
        <v/>
      </c>
      <c r="BK68" s="2" t="str">
        <f>IF(②物品入力!BE76="","",②物品入力!BE76)</f>
        <v/>
      </c>
      <c r="BL68" s="2" t="str">
        <f>IF(②物品入力!BF76="","",②物品入力!BF76)</f>
        <v/>
      </c>
      <c r="BM68" s="2" t="str">
        <f>IF(BN68="","",VLOOKUP(BN68,コード!$AB$2:$AC$546,2,0))</f>
        <v/>
      </c>
      <c r="BN68" s="2" t="str">
        <f>IF(②物品入力!BH76="","",②物品入力!BH76)</f>
        <v/>
      </c>
      <c r="BO68" s="2" t="str">
        <f>IF(②物品入力!BI76="","",②物品入力!BI76)</f>
        <v/>
      </c>
      <c r="BP68" s="2" t="str">
        <f>IF(②物品入力!BJ76="","",②物品入力!BJ76)</f>
        <v/>
      </c>
      <c r="BQ68" s="2" t="str">
        <f>IF(BR68="","",VLOOKUP(BR68,コード!$AB$2:$AC$546,2,0))</f>
        <v/>
      </c>
      <c r="BR68" s="2" t="str">
        <f>IF(②物品入力!BL76="","",②物品入力!BL76)</f>
        <v/>
      </c>
      <c r="BS68" s="2" t="str">
        <f>IF(②物品入力!BM76="","",②物品入力!BM76)</f>
        <v/>
      </c>
      <c r="BT68" s="2" t="str">
        <f>IF(②物品入力!BN76="","",②物品入力!BN76)</f>
        <v/>
      </c>
      <c r="BU68" s="2" t="str">
        <f>IF(BV68="","",VLOOKUP(BV68,コード!$AB$2:$AC$546,2,0))</f>
        <v/>
      </c>
      <c r="BV68" s="2" t="str">
        <f>IF(②物品入力!BP76="","",②物品入力!BP76)</f>
        <v/>
      </c>
      <c r="BW68" s="2" t="str">
        <f>IF(②物品入力!BQ76="","",②物品入力!BQ76)</f>
        <v/>
      </c>
      <c r="BX68" s="2" t="str">
        <f>IF(②物品入力!BR76="","",②物品入力!BR76)</f>
        <v/>
      </c>
      <c r="BY68" s="2" t="str">
        <f>IF(BZ68="","",VLOOKUP(BZ68,コード!$AB$2:$AC$546,2,0))</f>
        <v/>
      </c>
      <c r="BZ68" s="2" t="str">
        <f>IF(②物品入力!BT76="","",②物品入力!BT76)</f>
        <v/>
      </c>
      <c r="CA68" s="2" t="str">
        <f>IF(②物品入力!BU76="","",②物品入力!BU76)</f>
        <v/>
      </c>
      <c r="CB68" s="2" t="str">
        <f>IF(②物品入力!BV76="","",②物品入力!BV76)</f>
        <v/>
      </c>
      <c r="CC68" s="2" t="str">
        <f>IF(CD68="","",VLOOKUP(CD68,コード!$AB$2:$AC$546,2,0))</f>
        <v/>
      </c>
      <c r="CD68" s="2" t="str">
        <f>IF(②物品入力!BX76="","",②物品入力!BX76)</f>
        <v/>
      </c>
      <c r="CE68" s="2" t="str">
        <f>IF(②物品入力!BY76="","",②物品入力!BY76)</f>
        <v/>
      </c>
      <c r="CF68" s="2" t="str">
        <f>IF(②物品入力!BZ76="","",②物品入力!BZ76)</f>
        <v/>
      </c>
      <c r="CG68" s="2" t="str">
        <f>IF(CH68="","",VLOOKUP(CH68,コード!$AB$2:$AC$546,2,0))</f>
        <v/>
      </c>
      <c r="CH68" s="2" t="str">
        <f>IF(②物品入力!CB76="","",②物品入力!CB76)</f>
        <v/>
      </c>
      <c r="CI68" s="2" t="str">
        <f>IF(②物品入力!CC76="","",②物品入力!CC76)</f>
        <v/>
      </c>
      <c r="CJ68" s="2" t="str">
        <f>IF(②物品入力!CD76="","",②物品入力!CD76)</f>
        <v/>
      </c>
      <c r="CK68" s="2" t="str">
        <f>IF(CL68="","",VLOOKUP(CL68,コード!$AB$2:$AC$546,2,0))</f>
        <v/>
      </c>
      <c r="CL68" s="2" t="str">
        <f>IF(②物品入力!CF76="","",②物品入力!CF76)</f>
        <v/>
      </c>
      <c r="CM68" s="2" t="str">
        <f>IF(②物品入力!CG76="","",②物品入力!CG76)</f>
        <v/>
      </c>
      <c r="CN68" s="2" t="str">
        <f>IF(②物品入力!CH76="","",②物品入力!CH76)</f>
        <v/>
      </c>
      <c r="CO68" s="2" t="str">
        <f>IF(②物品入力!CI76="","",②物品入力!CI76)</f>
        <v/>
      </c>
    </row>
    <row r="69" spans="1:93" x14ac:dyDescent="0.15">
      <c r="A69" s="2" t="str">
        <f t="shared" ref="A69:A101" si="7">IF(H69="","",A68+1)</f>
        <v/>
      </c>
      <c r="B69" s="2" t="str">
        <f>IF(H69="","",②物品入力!B77)</f>
        <v/>
      </c>
      <c r="C69" s="1" t="str">
        <f>IF(②物品入力!C77="","",②物品入力!C77)</f>
        <v/>
      </c>
      <c r="D69" s="2" t="str">
        <f>IF(②物品入力!D77="","",TEXT(②物品入力!D77,"00"))</f>
        <v/>
      </c>
      <c r="E69" s="2" t="str">
        <f>IF(②物品入力!E77="","",TEXT(②物品入力!E77,"00"))</f>
        <v/>
      </c>
      <c r="F69" s="2" t="str">
        <f>IF(②物品入力!F77="","",TEXT(②物品入力!F77,"00"))</f>
        <v/>
      </c>
      <c r="G69" s="2" t="str">
        <f>IF(AND(②物品入力!F77="",②物品入力!G77=""),"",TEXT(②物品入力!G77,"00"))</f>
        <v/>
      </c>
      <c r="H69" s="2" t="str">
        <f t="shared" si="4"/>
        <v/>
      </c>
      <c r="I69" s="2" t="str">
        <f>IF(H69="","",①施設占有者入力!$B$16)</f>
        <v/>
      </c>
      <c r="J69" s="2" t="str">
        <f>IF(H69="","",①施設占有者入力!$B$20)</f>
        <v/>
      </c>
      <c r="K69" s="2" t="str">
        <f>IF(②物品入力!H77="","",②物品入力!H77)</f>
        <v/>
      </c>
      <c r="L69" s="2" t="str">
        <f>IF(H69="","",⑤基本情報!$A$1)</f>
        <v/>
      </c>
      <c r="M69" s="2" t="str">
        <f>IF(②物品入力!I77="","",VLOOKUP(②物品入力!I77,コード!$M$2:$N$3,2,0))</f>
        <v/>
      </c>
      <c r="N69" s="2" t="str">
        <f>IF(②物品入力!L77="","",②物品入力!L77)</f>
        <v/>
      </c>
      <c r="O69" s="2" t="str">
        <f>IF(②物品入力!M77="","",②物品入力!M77)</f>
        <v/>
      </c>
      <c r="P69" s="2" t="str">
        <f>IF(②物品入力!N77="","",②物品入力!N77)</f>
        <v/>
      </c>
      <c r="Q69" s="1" t="str">
        <f>IF(②物品入力!Q77="","",②物品入力!Q77)</f>
        <v/>
      </c>
      <c r="R69" s="2" t="str">
        <f>IF(②物品入力!R77="","",TEXT(②物品入力!R77,"00"))</f>
        <v/>
      </c>
      <c r="S69" s="2" t="str">
        <f>IF(②物品入力!S77="","",TEXT(②物品入力!S77,"00"))</f>
        <v/>
      </c>
      <c r="T69" s="2" t="str">
        <f>IF(②物品入力!T77="","",TEXT(②物品入力!T77,"00"))</f>
        <v/>
      </c>
      <c r="U69" s="2" t="str">
        <f>IF(AND(②物品入力!T77="",②物品入力!U77=""),"",TEXT(②物品入力!U77,"00"))</f>
        <v/>
      </c>
      <c r="V69" s="2" t="str">
        <f t="shared" si="6"/>
        <v/>
      </c>
      <c r="W69" s="2" t="str">
        <f>IF(②物品入力!J77="","",VLOOKUP(②物品入力!J77,コード!$C$2:$F$9,2,0))</f>
        <v/>
      </c>
      <c r="X69" s="2" t="str">
        <f>IF(②物品入力!K77="","",VLOOKUP(②物品入力!K77,コード!$H$2:$L$4,2,0))</f>
        <v/>
      </c>
      <c r="Y69" s="2" t="str">
        <f>IF(②物品入力!O77="","",VLOOKUP(②物品入力!O77,コード!$C$2:$F$9,2,0))</f>
        <v/>
      </c>
      <c r="Z69" s="2" t="str">
        <f>IF(②物品入力!P77="","",VLOOKUP(②物品入力!P77,コード!$H$2:$L$4,2,0))</f>
        <v/>
      </c>
      <c r="AA69" s="2" t="str">
        <f t="shared" si="5"/>
        <v/>
      </c>
      <c r="AB69" s="2" t="str">
        <f>IF($H69="","",②物品入力!V77)</f>
        <v/>
      </c>
      <c r="AC69" s="2" t="str">
        <f>IF($H69="","",②物品入力!W77)</f>
        <v/>
      </c>
      <c r="AD69" s="2" t="str">
        <f>IF($H69="","",②物品入力!X77)</f>
        <v/>
      </c>
      <c r="AE69" s="2" t="str">
        <f>IF($H69="","",②物品入力!Y77)</f>
        <v/>
      </c>
      <c r="AF69" s="2" t="str">
        <f>IF($H69="","",②物品入力!Z77)</f>
        <v/>
      </c>
      <c r="AG69" s="2" t="str">
        <f>IF($H69="","",②物品入力!AA77)</f>
        <v/>
      </c>
      <c r="AH69" s="2" t="str">
        <f>IF($H69="","",②物品入力!AB77)</f>
        <v/>
      </c>
      <c r="AI69" s="2" t="str">
        <f>IF($H69="","",②物品入力!AC77)</f>
        <v/>
      </c>
      <c r="AJ69" s="2" t="str">
        <f>IF($H69="","",②物品入力!AD77)</f>
        <v/>
      </c>
      <c r="AK69" s="2" t="str">
        <f>IF($H69="","",②物品入力!AE77)</f>
        <v/>
      </c>
      <c r="AL69" s="2" t="str">
        <f>IF($H69="","",②物品入力!AF77)</f>
        <v/>
      </c>
      <c r="AM69" s="2" t="str">
        <f>IF(②物品入力!AG77="","",ASC(②物品入力!AG77))</f>
        <v/>
      </c>
      <c r="AN69" s="2" t="str">
        <f>IF(②物品入力!AH77="","",ASC(②物品入力!AH77))</f>
        <v/>
      </c>
      <c r="AO69" s="2" t="str">
        <f>IF(②物品入力!AI77="","",ASC(②物品入力!AI77))</f>
        <v/>
      </c>
      <c r="AP69" s="2" t="str">
        <f>IF(②物品入力!AJ77="","",②物品入力!AJ77)</f>
        <v/>
      </c>
      <c r="AQ69" s="2" t="str">
        <f>IF(②物品入力!AK77="","",②物品入力!AK77)</f>
        <v/>
      </c>
      <c r="AR69" s="2" t="str">
        <f>IF(②物品入力!AL77="","",②物品入力!AL77)</f>
        <v/>
      </c>
      <c r="AS69" s="2" t="str">
        <f>IF(②物品入力!AM77="","",②物品入力!AM77)</f>
        <v/>
      </c>
      <c r="AT69" s="2" t="str">
        <f>IF(②物品入力!AN77="","",②物品入力!AN77)</f>
        <v/>
      </c>
      <c r="AU69" s="2" t="str">
        <f>IF(②物品入力!AO77="","",②物品入力!AO77)</f>
        <v/>
      </c>
      <c r="AV69" s="2" t="str">
        <f>IF(AW69="","",VLOOKUP(AW69,コード!$AB$2:$AC$546,2,0))</f>
        <v/>
      </c>
      <c r="AW69" s="2" t="str">
        <f>IF(②物品入力!AQ77="","",②物品入力!AQ77)</f>
        <v/>
      </c>
      <c r="AX69" s="2" t="str">
        <f>IF(②物品入力!AR77="","",②物品入力!AR77)</f>
        <v/>
      </c>
      <c r="AY69" s="2" t="str">
        <f>IF(②物品入力!AS77="","",②物品入力!AS77)</f>
        <v/>
      </c>
      <c r="AZ69" s="2" t="str">
        <f>IF(②物品入力!AT77="","",②物品入力!AT77)</f>
        <v/>
      </c>
      <c r="BA69" s="2" t="str">
        <f>IF(BB69="","",VLOOKUP(BB69,コード!$AB$2:$AC$546,2,0))</f>
        <v/>
      </c>
      <c r="BB69" s="2" t="str">
        <f>IF(②物品入力!AV77="","",②物品入力!AV77)</f>
        <v/>
      </c>
      <c r="BC69" s="2" t="str">
        <f>IF(②物品入力!AW77="","",②物品入力!AW77)</f>
        <v/>
      </c>
      <c r="BD69" s="2" t="str">
        <f>IF(②物品入力!AX77="","",②物品入力!AX77)</f>
        <v/>
      </c>
      <c r="BE69" s="2" t="str">
        <f>IF(BF69="","",VLOOKUP(BF69,コード!$AB$2:$AC$546,2,0))</f>
        <v/>
      </c>
      <c r="BF69" s="2" t="str">
        <f>IF(②物品入力!AZ77="","",②物品入力!AZ77)</f>
        <v/>
      </c>
      <c r="BG69" s="2" t="str">
        <f>IF(②物品入力!BA77="","",②物品入力!BA77)</f>
        <v/>
      </c>
      <c r="BH69" s="2" t="str">
        <f>IF(②物品入力!BB77="","",②物品入力!BB77)</f>
        <v/>
      </c>
      <c r="BI69" s="2" t="str">
        <f>IF(BJ69="","",VLOOKUP(BJ69,コード!$AB$2:$AC$546,2,0))</f>
        <v/>
      </c>
      <c r="BJ69" s="2" t="str">
        <f>IF(②物品入力!BD77="","",②物品入力!BD77)</f>
        <v/>
      </c>
      <c r="BK69" s="2" t="str">
        <f>IF(②物品入力!BE77="","",②物品入力!BE77)</f>
        <v/>
      </c>
      <c r="BL69" s="2" t="str">
        <f>IF(②物品入力!BF77="","",②物品入力!BF77)</f>
        <v/>
      </c>
      <c r="BM69" s="2" t="str">
        <f>IF(BN69="","",VLOOKUP(BN69,コード!$AB$2:$AC$546,2,0))</f>
        <v/>
      </c>
      <c r="BN69" s="2" t="str">
        <f>IF(②物品入力!BH77="","",②物品入力!BH77)</f>
        <v/>
      </c>
      <c r="BO69" s="2" t="str">
        <f>IF(②物品入力!BI77="","",②物品入力!BI77)</f>
        <v/>
      </c>
      <c r="BP69" s="2" t="str">
        <f>IF(②物品入力!BJ77="","",②物品入力!BJ77)</f>
        <v/>
      </c>
      <c r="BQ69" s="2" t="str">
        <f>IF(BR69="","",VLOOKUP(BR69,コード!$AB$2:$AC$546,2,0))</f>
        <v/>
      </c>
      <c r="BR69" s="2" t="str">
        <f>IF(②物品入力!BL77="","",②物品入力!BL77)</f>
        <v/>
      </c>
      <c r="BS69" s="2" t="str">
        <f>IF(②物品入力!BM77="","",②物品入力!BM77)</f>
        <v/>
      </c>
      <c r="BT69" s="2" t="str">
        <f>IF(②物品入力!BN77="","",②物品入力!BN77)</f>
        <v/>
      </c>
      <c r="BU69" s="2" t="str">
        <f>IF(BV69="","",VLOOKUP(BV69,コード!$AB$2:$AC$546,2,0))</f>
        <v/>
      </c>
      <c r="BV69" s="2" t="str">
        <f>IF(②物品入力!BP77="","",②物品入力!BP77)</f>
        <v/>
      </c>
      <c r="BW69" s="2" t="str">
        <f>IF(②物品入力!BQ77="","",②物品入力!BQ77)</f>
        <v/>
      </c>
      <c r="BX69" s="2" t="str">
        <f>IF(②物品入力!BR77="","",②物品入力!BR77)</f>
        <v/>
      </c>
      <c r="BY69" s="2" t="str">
        <f>IF(BZ69="","",VLOOKUP(BZ69,コード!$AB$2:$AC$546,2,0))</f>
        <v/>
      </c>
      <c r="BZ69" s="2" t="str">
        <f>IF(②物品入力!BT77="","",②物品入力!BT77)</f>
        <v/>
      </c>
      <c r="CA69" s="2" t="str">
        <f>IF(②物品入力!BU77="","",②物品入力!BU77)</f>
        <v/>
      </c>
      <c r="CB69" s="2" t="str">
        <f>IF(②物品入力!BV77="","",②物品入力!BV77)</f>
        <v/>
      </c>
      <c r="CC69" s="2" t="str">
        <f>IF(CD69="","",VLOOKUP(CD69,コード!$AB$2:$AC$546,2,0))</f>
        <v/>
      </c>
      <c r="CD69" s="2" t="str">
        <f>IF(②物品入力!BX77="","",②物品入力!BX77)</f>
        <v/>
      </c>
      <c r="CE69" s="2" t="str">
        <f>IF(②物品入力!BY77="","",②物品入力!BY77)</f>
        <v/>
      </c>
      <c r="CF69" s="2" t="str">
        <f>IF(②物品入力!BZ77="","",②物品入力!BZ77)</f>
        <v/>
      </c>
      <c r="CG69" s="2" t="str">
        <f>IF(CH69="","",VLOOKUP(CH69,コード!$AB$2:$AC$546,2,0))</f>
        <v/>
      </c>
      <c r="CH69" s="2" t="str">
        <f>IF(②物品入力!CB77="","",②物品入力!CB77)</f>
        <v/>
      </c>
      <c r="CI69" s="2" t="str">
        <f>IF(②物品入力!CC77="","",②物品入力!CC77)</f>
        <v/>
      </c>
      <c r="CJ69" s="2" t="str">
        <f>IF(②物品入力!CD77="","",②物品入力!CD77)</f>
        <v/>
      </c>
      <c r="CK69" s="2" t="str">
        <f>IF(CL69="","",VLOOKUP(CL69,コード!$AB$2:$AC$546,2,0))</f>
        <v/>
      </c>
      <c r="CL69" s="2" t="str">
        <f>IF(②物品入力!CF77="","",②物品入力!CF77)</f>
        <v/>
      </c>
      <c r="CM69" s="2" t="str">
        <f>IF(②物品入力!CG77="","",②物品入力!CG77)</f>
        <v/>
      </c>
      <c r="CN69" s="2" t="str">
        <f>IF(②物品入力!CH77="","",②物品入力!CH77)</f>
        <v/>
      </c>
      <c r="CO69" s="2" t="str">
        <f>IF(②物品入力!CI77="","",②物品入力!CI77)</f>
        <v/>
      </c>
    </row>
    <row r="70" spans="1:93" x14ac:dyDescent="0.15">
      <c r="A70" s="2" t="str">
        <f t="shared" si="7"/>
        <v/>
      </c>
      <c r="B70" s="2" t="str">
        <f>IF(H70="","",②物品入力!B78)</f>
        <v/>
      </c>
      <c r="C70" s="1" t="str">
        <f>IF(②物品入力!C78="","",②物品入力!C78)</f>
        <v/>
      </c>
      <c r="D70" s="2" t="str">
        <f>IF(②物品入力!D78="","",TEXT(②物品入力!D78,"00"))</f>
        <v/>
      </c>
      <c r="E70" s="2" t="str">
        <f>IF(②物品入力!E78="","",TEXT(②物品入力!E78,"00"))</f>
        <v/>
      </c>
      <c r="F70" s="2" t="str">
        <f>IF(②物品入力!F78="","",TEXT(②物品入力!F78,"00"))</f>
        <v/>
      </c>
      <c r="G70" s="2" t="str">
        <f>IF(AND(②物品入力!F78="",②物品入力!G78=""),"",TEXT(②物品入力!G78,"00"))</f>
        <v/>
      </c>
      <c r="H70" s="2" t="str">
        <f t="shared" si="4"/>
        <v/>
      </c>
      <c r="I70" s="2" t="str">
        <f>IF(H70="","",①施設占有者入力!$B$16)</f>
        <v/>
      </c>
      <c r="J70" s="2" t="str">
        <f>IF(H70="","",①施設占有者入力!$B$20)</f>
        <v/>
      </c>
      <c r="K70" s="2" t="str">
        <f>IF(②物品入力!H78="","",②物品入力!H78)</f>
        <v/>
      </c>
      <c r="L70" s="2" t="str">
        <f>IF(H70="","",⑤基本情報!$A$1)</f>
        <v/>
      </c>
      <c r="M70" s="2" t="str">
        <f>IF(②物品入力!I78="","",VLOOKUP(②物品入力!I78,コード!$M$2:$N$3,2,0))</f>
        <v/>
      </c>
      <c r="N70" s="2" t="str">
        <f>IF(②物品入力!L78="","",②物品入力!L78)</f>
        <v/>
      </c>
      <c r="O70" s="2" t="str">
        <f>IF(②物品入力!M78="","",②物品入力!M78)</f>
        <v/>
      </c>
      <c r="P70" s="2" t="str">
        <f>IF(②物品入力!N78="","",②物品入力!N78)</f>
        <v/>
      </c>
      <c r="Q70" s="1" t="str">
        <f>IF(②物品入力!Q78="","",②物品入力!Q78)</f>
        <v/>
      </c>
      <c r="R70" s="2" t="str">
        <f>IF(②物品入力!R78="","",TEXT(②物品入力!R78,"00"))</f>
        <v/>
      </c>
      <c r="S70" s="2" t="str">
        <f>IF(②物品入力!S78="","",TEXT(②物品入力!S78,"00"))</f>
        <v/>
      </c>
      <c r="T70" s="2" t="str">
        <f>IF(②物品入力!T78="","",TEXT(②物品入力!T78,"00"))</f>
        <v/>
      </c>
      <c r="U70" s="2" t="str">
        <f>IF(AND(②物品入力!T78="",②物品入力!U78=""),"",TEXT(②物品入力!U78,"00"))</f>
        <v/>
      </c>
      <c r="V70" s="2" t="str">
        <f t="shared" si="6"/>
        <v/>
      </c>
      <c r="W70" s="2" t="str">
        <f>IF(②物品入力!J78="","",VLOOKUP(②物品入力!J78,コード!$C$2:$F$9,2,0))</f>
        <v/>
      </c>
      <c r="X70" s="2" t="str">
        <f>IF(②物品入力!K78="","",VLOOKUP(②物品入力!K78,コード!$H$2:$L$4,2,0))</f>
        <v/>
      </c>
      <c r="Y70" s="2" t="str">
        <f>IF(②物品入力!O78="","",VLOOKUP(②物品入力!O78,コード!$C$2:$F$9,2,0))</f>
        <v/>
      </c>
      <c r="Z70" s="2" t="str">
        <f>IF(②物品入力!P78="","",VLOOKUP(②物品入力!P78,コード!$H$2:$L$4,2,0))</f>
        <v/>
      </c>
      <c r="AA70" s="2" t="str">
        <f t="shared" si="5"/>
        <v/>
      </c>
      <c r="AB70" s="2" t="str">
        <f>IF($H70="","",②物品入力!V78)</f>
        <v/>
      </c>
      <c r="AC70" s="2" t="str">
        <f>IF($H70="","",②物品入力!W78)</f>
        <v/>
      </c>
      <c r="AD70" s="2" t="str">
        <f>IF($H70="","",②物品入力!X78)</f>
        <v/>
      </c>
      <c r="AE70" s="2" t="str">
        <f>IF($H70="","",②物品入力!Y78)</f>
        <v/>
      </c>
      <c r="AF70" s="2" t="str">
        <f>IF($H70="","",②物品入力!Z78)</f>
        <v/>
      </c>
      <c r="AG70" s="2" t="str">
        <f>IF($H70="","",②物品入力!AA78)</f>
        <v/>
      </c>
      <c r="AH70" s="2" t="str">
        <f>IF($H70="","",②物品入力!AB78)</f>
        <v/>
      </c>
      <c r="AI70" s="2" t="str">
        <f>IF($H70="","",②物品入力!AC78)</f>
        <v/>
      </c>
      <c r="AJ70" s="2" t="str">
        <f>IF($H70="","",②物品入力!AD78)</f>
        <v/>
      </c>
      <c r="AK70" s="2" t="str">
        <f>IF($H70="","",②物品入力!AE78)</f>
        <v/>
      </c>
      <c r="AL70" s="2" t="str">
        <f>IF($H70="","",②物品入力!AF78)</f>
        <v/>
      </c>
      <c r="AM70" s="2" t="str">
        <f>IF(②物品入力!AG78="","",ASC(②物品入力!AG78))</f>
        <v/>
      </c>
      <c r="AN70" s="2" t="str">
        <f>IF(②物品入力!AH78="","",ASC(②物品入力!AH78))</f>
        <v/>
      </c>
      <c r="AO70" s="2" t="str">
        <f>IF(②物品入力!AI78="","",ASC(②物品入力!AI78))</f>
        <v/>
      </c>
      <c r="AP70" s="2" t="str">
        <f>IF(②物品入力!AJ78="","",②物品入力!AJ78)</f>
        <v/>
      </c>
      <c r="AQ70" s="2" t="str">
        <f>IF(②物品入力!AK78="","",②物品入力!AK78)</f>
        <v/>
      </c>
      <c r="AR70" s="2" t="str">
        <f>IF(②物品入力!AL78="","",②物品入力!AL78)</f>
        <v/>
      </c>
      <c r="AS70" s="2" t="str">
        <f>IF(②物品入力!AM78="","",②物品入力!AM78)</f>
        <v/>
      </c>
      <c r="AT70" s="2" t="str">
        <f>IF(②物品入力!AN78="","",②物品入力!AN78)</f>
        <v/>
      </c>
      <c r="AU70" s="2" t="str">
        <f>IF(②物品入力!AO78="","",②物品入力!AO78)</f>
        <v/>
      </c>
      <c r="AV70" s="2" t="str">
        <f>IF(AW70="","",VLOOKUP(AW70,コード!$AB$2:$AC$546,2,0))</f>
        <v/>
      </c>
      <c r="AW70" s="2" t="str">
        <f>IF(②物品入力!AQ78="","",②物品入力!AQ78)</f>
        <v/>
      </c>
      <c r="AX70" s="2" t="str">
        <f>IF(②物品入力!AR78="","",②物品入力!AR78)</f>
        <v/>
      </c>
      <c r="AY70" s="2" t="str">
        <f>IF(②物品入力!AS78="","",②物品入力!AS78)</f>
        <v/>
      </c>
      <c r="AZ70" s="2" t="str">
        <f>IF(②物品入力!AT78="","",②物品入力!AT78)</f>
        <v/>
      </c>
      <c r="BA70" s="2" t="str">
        <f>IF(BB70="","",VLOOKUP(BB70,コード!$AB$2:$AC$546,2,0))</f>
        <v/>
      </c>
      <c r="BB70" s="2" t="str">
        <f>IF(②物品入力!AV78="","",②物品入力!AV78)</f>
        <v/>
      </c>
      <c r="BC70" s="2" t="str">
        <f>IF(②物品入力!AW78="","",②物品入力!AW78)</f>
        <v/>
      </c>
      <c r="BD70" s="2" t="str">
        <f>IF(②物品入力!AX78="","",②物品入力!AX78)</f>
        <v/>
      </c>
      <c r="BE70" s="2" t="str">
        <f>IF(BF70="","",VLOOKUP(BF70,コード!$AB$2:$AC$546,2,0))</f>
        <v/>
      </c>
      <c r="BF70" s="2" t="str">
        <f>IF(②物品入力!AZ78="","",②物品入力!AZ78)</f>
        <v/>
      </c>
      <c r="BG70" s="2" t="str">
        <f>IF(②物品入力!BA78="","",②物品入力!BA78)</f>
        <v/>
      </c>
      <c r="BH70" s="2" t="str">
        <f>IF(②物品入力!BB78="","",②物品入力!BB78)</f>
        <v/>
      </c>
      <c r="BI70" s="2" t="str">
        <f>IF(BJ70="","",VLOOKUP(BJ70,コード!$AB$2:$AC$546,2,0))</f>
        <v/>
      </c>
      <c r="BJ70" s="2" t="str">
        <f>IF(②物品入力!BD78="","",②物品入力!BD78)</f>
        <v/>
      </c>
      <c r="BK70" s="2" t="str">
        <f>IF(②物品入力!BE78="","",②物品入力!BE78)</f>
        <v/>
      </c>
      <c r="BL70" s="2" t="str">
        <f>IF(②物品入力!BF78="","",②物品入力!BF78)</f>
        <v/>
      </c>
      <c r="BM70" s="2" t="str">
        <f>IF(BN70="","",VLOOKUP(BN70,コード!$AB$2:$AC$546,2,0))</f>
        <v/>
      </c>
      <c r="BN70" s="2" t="str">
        <f>IF(②物品入力!BH78="","",②物品入力!BH78)</f>
        <v/>
      </c>
      <c r="BO70" s="2" t="str">
        <f>IF(②物品入力!BI78="","",②物品入力!BI78)</f>
        <v/>
      </c>
      <c r="BP70" s="2" t="str">
        <f>IF(②物品入力!BJ78="","",②物品入力!BJ78)</f>
        <v/>
      </c>
      <c r="BQ70" s="2" t="str">
        <f>IF(BR70="","",VLOOKUP(BR70,コード!$AB$2:$AC$546,2,0))</f>
        <v/>
      </c>
      <c r="BR70" s="2" t="str">
        <f>IF(②物品入力!BL78="","",②物品入力!BL78)</f>
        <v/>
      </c>
      <c r="BS70" s="2" t="str">
        <f>IF(②物品入力!BM78="","",②物品入力!BM78)</f>
        <v/>
      </c>
      <c r="BT70" s="2" t="str">
        <f>IF(②物品入力!BN78="","",②物品入力!BN78)</f>
        <v/>
      </c>
      <c r="BU70" s="2" t="str">
        <f>IF(BV70="","",VLOOKUP(BV70,コード!$AB$2:$AC$546,2,0))</f>
        <v/>
      </c>
      <c r="BV70" s="2" t="str">
        <f>IF(②物品入力!BP78="","",②物品入力!BP78)</f>
        <v/>
      </c>
      <c r="BW70" s="2" t="str">
        <f>IF(②物品入力!BQ78="","",②物品入力!BQ78)</f>
        <v/>
      </c>
      <c r="BX70" s="2" t="str">
        <f>IF(②物品入力!BR78="","",②物品入力!BR78)</f>
        <v/>
      </c>
      <c r="BY70" s="2" t="str">
        <f>IF(BZ70="","",VLOOKUP(BZ70,コード!$AB$2:$AC$546,2,0))</f>
        <v/>
      </c>
      <c r="BZ70" s="2" t="str">
        <f>IF(②物品入力!BT78="","",②物品入力!BT78)</f>
        <v/>
      </c>
      <c r="CA70" s="2" t="str">
        <f>IF(②物品入力!BU78="","",②物品入力!BU78)</f>
        <v/>
      </c>
      <c r="CB70" s="2" t="str">
        <f>IF(②物品入力!BV78="","",②物品入力!BV78)</f>
        <v/>
      </c>
      <c r="CC70" s="2" t="str">
        <f>IF(CD70="","",VLOOKUP(CD70,コード!$AB$2:$AC$546,2,0))</f>
        <v/>
      </c>
      <c r="CD70" s="2" t="str">
        <f>IF(②物品入力!BX78="","",②物品入力!BX78)</f>
        <v/>
      </c>
      <c r="CE70" s="2" t="str">
        <f>IF(②物品入力!BY78="","",②物品入力!BY78)</f>
        <v/>
      </c>
      <c r="CF70" s="2" t="str">
        <f>IF(②物品入力!BZ78="","",②物品入力!BZ78)</f>
        <v/>
      </c>
      <c r="CG70" s="2" t="str">
        <f>IF(CH70="","",VLOOKUP(CH70,コード!$AB$2:$AC$546,2,0))</f>
        <v/>
      </c>
      <c r="CH70" s="2" t="str">
        <f>IF(②物品入力!CB78="","",②物品入力!CB78)</f>
        <v/>
      </c>
      <c r="CI70" s="2" t="str">
        <f>IF(②物品入力!CC78="","",②物品入力!CC78)</f>
        <v/>
      </c>
      <c r="CJ70" s="2" t="str">
        <f>IF(②物品入力!CD78="","",②物品入力!CD78)</f>
        <v/>
      </c>
      <c r="CK70" s="2" t="str">
        <f>IF(CL70="","",VLOOKUP(CL70,コード!$AB$2:$AC$546,2,0))</f>
        <v/>
      </c>
      <c r="CL70" s="2" t="str">
        <f>IF(②物品入力!CF78="","",②物品入力!CF78)</f>
        <v/>
      </c>
      <c r="CM70" s="2" t="str">
        <f>IF(②物品入力!CG78="","",②物品入力!CG78)</f>
        <v/>
      </c>
      <c r="CN70" s="2" t="str">
        <f>IF(②物品入力!CH78="","",②物品入力!CH78)</f>
        <v/>
      </c>
      <c r="CO70" s="2" t="str">
        <f>IF(②物品入力!CI78="","",②物品入力!CI78)</f>
        <v/>
      </c>
    </row>
    <row r="71" spans="1:93" x14ac:dyDescent="0.15">
      <c r="A71" s="2" t="str">
        <f t="shared" si="7"/>
        <v/>
      </c>
      <c r="B71" s="2" t="str">
        <f>IF(H71="","",②物品入力!B79)</f>
        <v/>
      </c>
      <c r="C71" s="1" t="str">
        <f>IF(②物品入力!C79="","",②物品入力!C79)</f>
        <v/>
      </c>
      <c r="D71" s="2" t="str">
        <f>IF(②物品入力!D79="","",TEXT(②物品入力!D79,"00"))</f>
        <v/>
      </c>
      <c r="E71" s="2" t="str">
        <f>IF(②物品入力!E79="","",TEXT(②物品入力!E79,"00"))</f>
        <v/>
      </c>
      <c r="F71" s="2" t="str">
        <f>IF(②物品入力!F79="","",TEXT(②物品入力!F79,"00"))</f>
        <v/>
      </c>
      <c r="G71" s="2" t="str">
        <f>IF(AND(②物品入力!F79="",②物品入力!G79=""),"",TEXT(②物品入力!G79,"00"))</f>
        <v/>
      </c>
      <c r="H71" s="2" t="str">
        <f t="shared" si="4"/>
        <v/>
      </c>
      <c r="I71" s="2" t="str">
        <f>IF(H71="","",①施設占有者入力!$B$16)</f>
        <v/>
      </c>
      <c r="J71" s="2" t="str">
        <f>IF(H71="","",①施設占有者入力!$B$20)</f>
        <v/>
      </c>
      <c r="K71" s="2" t="str">
        <f>IF(②物品入力!H79="","",②物品入力!H79)</f>
        <v/>
      </c>
      <c r="L71" s="2" t="str">
        <f>IF(H71="","",⑤基本情報!$A$1)</f>
        <v/>
      </c>
      <c r="M71" s="2" t="str">
        <f>IF(②物品入力!I79="","",VLOOKUP(②物品入力!I79,コード!$M$2:$N$3,2,0))</f>
        <v/>
      </c>
      <c r="N71" s="2" t="str">
        <f>IF(②物品入力!L79="","",②物品入力!L79)</f>
        <v/>
      </c>
      <c r="O71" s="2" t="str">
        <f>IF(②物品入力!M79="","",②物品入力!M79)</f>
        <v/>
      </c>
      <c r="P71" s="2" t="str">
        <f>IF(②物品入力!N79="","",②物品入力!N79)</f>
        <v/>
      </c>
      <c r="Q71" s="1" t="str">
        <f>IF(②物品入力!Q79="","",②物品入力!Q79)</f>
        <v/>
      </c>
      <c r="R71" s="2" t="str">
        <f>IF(②物品入力!R79="","",TEXT(②物品入力!R79,"00"))</f>
        <v/>
      </c>
      <c r="S71" s="2" t="str">
        <f>IF(②物品入力!S79="","",TEXT(②物品入力!S79,"00"))</f>
        <v/>
      </c>
      <c r="T71" s="2" t="str">
        <f>IF(②物品入力!T79="","",TEXT(②物品入力!T79,"00"))</f>
        <v/>
      </c>
      <c r="U71" s="2" t="str">
        <f>IF(AND(②物品入力!T79="",②物品入力!U79=""),"",TEXT(②物品入力!U79,"00"))</f>
        <v/>
      </c>
      <c r="V71" s="2" t="str">
        <f t="shared" si="6"/>
        <v/>
      </c>
      <c r="W71" s="2" t="str">
        <f>IF(②物品入力!J79="","",VLOOKUP(②物品入力!J79,コード!$C$2:$F$9,2,0))</f>
        <v/>
      </c>
      <c r="X71" s="2" t="str">
        <f>IF(②物品入力!K79="","",VLOOKUP(②物品入力!K79,コード!$H$2:$L$4,2,0))</f>
        <v/>
      </c>
      <c r="Y71" s="2" t="str">
        <f>IF(②物品入力!O79="","",VLOOKUP(②物品入力!O79,コード!$C$2:$F$9,2,0))</f>
        <v/>
      </c>
      <c r="Z71" s="2" t="str">
        <f>IF(②物品入力!P79="","",VLOOKUP(②物品入力!P79,コード!$H$2:$L$4,2,0))</f>
        <v/>
      </c>
      <c r="AA71" s="2" t="str">
        <f t="shared" si="5"/>
        <v/>
      </c>
      <c r="AB71" s="2" t="str">
        <f>IF($H71="","",②物品入力!V79)</f>
        <v/>
      </c>
      <c r="AC71" s="2" t="str">
        <f>IF($H71="","",②物品入力!W79)</f>
        <v/>
      </c>
      <c r="AD71" s="2" t="str">
        <f>IF($H71="","",②物品入力!X79)</f>
        <v/>
      </c>
      <c r="AE71" s="2" t="str">
        <f>IF($H71="","",②物品入力!Y79)</f>
        <v/>
      </c>
      <c r="AF71" s="2" t="str">
        <f>IF($H71="","",②物品入力!Z79)</f>
        <v/>
      </c>
      <c r="AG71" s="2" t="str">
        <f>IF($H71="","",②物品入力!AA79)</f>
        <v/>
      </c>
      <c r="AH71" s="2" t="str">
        <f>IF($H71="","",②物品入力!AB79)</f>
        <v/>
      </c>
      <c r="AI71" s="2" t="str">
        <f>IF($H71="","",②物品入力!AC79)</f>
        <v/>
      </c>
      <c r="AJ71" s="2" t="str">
        <f>IF($H71="","",②物品入力!AD79)</f>
        <v/>
      </c>
      <c r="AK71" s="2" t="str">
        <f>IF($H71="","",②物品入力!AE79)</f>
        <v/>
      </c>
      <c r="AL71" s="2" t="str">
        <f>IF($H71="","",②物品入力!AF79)</f>
        <v/>
      </c>
      <c r="AM71" s="2" t="str">
        <f>IF(②物品入力!AG79="","",ASC(②物品入力!AG79))</f>
        <v/>
      </c>
      <c r="AN71" s="2" t="str">
        <f>IF(②物品入力!AH79="","",ASC(②物品入力!AH79))</f>
        <v/>
      </c>
      <c r="AO71" s="2" t="str">
        <f>IF(②物品入力!AI79="","",ASC(②物品入力!AI79))</f>
        <v/>
      </c>
      <c r="AP71" s="2" t="str">
        <f>IF(②物品入力!AJ79="","",②物品入力!AJ79)</f>
        <v/>
      </c>
      <c r="AQ71" s="2" t="str">
        <f>IF(②物品入力!AK79="","",②物品入力!AK79)</f>
        <v/>
      </c>
      <c r="AR71" s="2" t="str">
        <f>IF(②物品入力!AL79="","",②物品入力!AL79)</f>
        <v/>
      </c>
      <c r="AS71" s="2" t="str">
        <f>IF(②物品入力!AM79="","",②物品入力!AM79)</f>
        <v/>
      </c>
      <c r="AT71" s="2" t="str">
        <f>IF(②物品入力!AN79="","",②物品入力!AN79)</f>
        <v/>
      </c>
      <c r="AU71" s="2" t="str">
        <f>IF(②物品入力!AO79="","",②物品入力!AO79)</f>
        <v/>
      </c>
      <c r="AV71" s="2" t="str">
        <f>IF(AW71="","",VLOOKUP(AW71,コード!$AB$2:$AC$546,2,0))</f>
        <v/>
      </c>
      <c r="AW71" s="2" t="str">
        <f>IF(②物品入力!AQ79="","",②物品入力!AQ79)</f>
        <v/>
      </c>
      <c r="AX71" s="2" t="str">
        <f>IF(②物品入力!AR79="","",②物品入力!AR79)</f>
        <v/>
      </c>
      <c r="AY71" s="2" t="str">
        <f>IF(②物品入力!AS79="","",②物品入力!AS79)</f>
        <v/>
      </c>
      <c r="AZ71" s="2" t="str">
        <f>IF(②物品入力!AT79="","",②物品入力!AT79)</f>
        <v/>
      </c>
      <c r="BA71" s="2" t="str">
        <f>IF(BB71="","",VLOOKUP(BB71,コード!$AB$2:$AC$546,2,0))</f>
        <v/>
      </c>
      <c r="BB71" s="2" t="str">
        <f>IF(②物品入力!AV79="","",②物品入力!AV79)</f>
        <v/>
      </c>
      <c r="BC71" s="2" t="str">
        <f>IF(②物品入力!AW79="","",②物品入力!AW79)</f>
        <v/>
      </c>
      <c r="BD71" s="2" t="str">
        <f>IF(②物品入力!AX79="","",②物品入力!AX79)</f>
        <v/>
      </c>
      <c r="BE71" s="2" t="str">
        <f>IF(BF71="","",VLOOKUP(BF71,コード!$AB$2:$AC$546,2,0))</f>
        <v/>
      </c>
      <c r="BF71" s="2" t="str">
        <f>IF(②物品入力!AZ79="","",②物品入力!AZ79)</f>
        <v/>
      </c>
      <c r="BG71" s="2" t="str">
        <f>IF(②物品入力!BA79="","",②物品入力!BA79)</f>
        <v/>
      </c>
      <c r="BH71" s="2" t="str">
        <f>IF(②物品入力!BB79="","",②物品入力!BB79)</f>
        <v/>
      </c>
      <c r="BI71" s="2" t="str">
        <f>IF(BJ71="","",VLOOKUP(BJ71,コード!$AB$2:$AC$546,2,0))</f>
        <v/>
      </c>
      <c r="BJ71" s="2" t="str">
        <f>IF(②物品入力!BD79="","",②物品入力!BD79)</f>
        <v/>
      </c>
      <c r="BK71" s="2" t="str">
        <f>IF(②物品入力!BE79="","",②物品入力!BE79)</f>
        <v/>
      </c>
      <c r="BL71" s="2" t="str">
        <f>IF(②物品入力!BF79="","",②物品入力!BF79)</f>
        <v/>
      </c>
      <c r="BM71" s="2" t="str">
        <f>IF(BN71="","",VLOOKUP(BN71,コード!$AB$2:$AC$546,2,0))</f>
        <v/>
      </c>
      <c r="BN71" s="2" t="str">
        <f>IF(②物品入力!BH79="","",②物品入力!BH79)</f>
        <v/>
      </c>
      <c r="BO71" s="2" t="str">
        <f>IF(②物品入力!BI79="","",②物品入力!BI79)</f>
        <v/>
      </c>
      <c r="BP71" s="2" t="str">
        <f>IF(②物品入力!BJ79="","",②物品入力!BJ79)</f>
        <v/>
      </c>
      <c r="BQ71" s="2" t="str">
        <f>IF(BR71="","",VLOOKUP(BR71,コード!$AB$2:$AC$546,2,0))</f>
        <v/>
      </c>
      <c r="BR71" s="2" t="str">
        <f>IF(②物品入力!BL79="","",②物品入力!BL79)</f>
        <v/>
      </c>
      <c r="BS71" s="2" t="str">
        <f>IF(②物品入力!BM79="","",②物品入力!BM79)</f>
        <v/>
      </c>
      <c r="BT71" s="2" t="str">
        <f>IF(②物品入力!BN79="","",②物品入力!BN79)</f>
        <v/>
      </c>
      <c r="BU71" s="2" t="str">
        <f>IF(BV71="","",VLOOKUP(BV71,コード!$AB$2:$AC$546,2,0))</f>
        <v/>
      </c>
      <c r="BV71" s="2" t="str">
        <f>IF(②物品入力!BP79="","",②物品入力!BP79)</f>
        <v/>
      </c>
      <c r="BW71" s="2" t="str">
        <f>IF(②物品入力!BQ79="","",②物品入力!BQ79)</f>
        <v/>
      </c>
      <c r="BX71" s="2" t="str">
        <f>IF(②物品入力!BR79="","",②物品入力!BR79)</f>
        <v/>
      </c>
      <c r="BY71" s="2" t="str">
        <f>IF(BZ71="","",VLOOKUP(BZ71,コード!$AB$2:$AC$546,2,0))</f>
        <v/>
      </c>
      <c r="BZ71" s="2" t="str">
        <f>IF(②物品入力!BT79="","",②物品入力!BT79)</f>
        <v/>
      </c>
      <c r="CA71" s="2" t="str">
        <f>IF(②物品入力!BU79="","",②物品入力!BU79)</f>
        <v/>
      </c>
      <c r="CB71" s="2" t="str">
        <f>IF(②物品入力!BV79="","",②物品入力!BV79)</f>
        <v/>
      </c>
      <c r="CC71" s="2" t="str">
        <f>IF(CD71="","",VLOOKUP(CD71,コード!$AB$2:$AC$546,2,0))</f>
        <v/>
      </c>
      <c r="CD71" s="2" t="str">
        <f>IF(②物品入力!BX79="","",②物品入力!BX79)</f>
        <v/>
      </c>
      <c r="CE71" s="2" t="str">
        <f>IF(②物品入力!BY79="","",②物品入力!BY79)</f>
        <v/>
      </c>
      <c r="CF71" s="2" t="str">
        <f>IF(②物品入力!BZ79="","",②物品入力!BZ79)</f>
        <v/>
      </c>
      <c r="CG71" s="2" t="str">
        <f>IF(CH71="","",VLOOKUP(CH71,コード!$AB$2:$AC$546,2,0))</f>
        <v/>
      </c>
      <c r="CH71" s="2" t="str">
        <f>IF(②物品入力!CB79="","",②物品入力!CB79)</f>
        <v/>
      </c>
      <c r="CI71" s="2" t="str">
        <f>IF(②物品入力!CC79="","",②物品入力!CC79)</f>
        <v/>
      </c>
      <c r="CJ71" s="2" t="str">
        <f>IF(②物品入力!CD79="","",②物品入力!CD79)</f>
        <v/>
      </c>
      <c r="CK71" s="2" t="str">
        <f>IF(CL71="","",VLOOKUP(CL71,コード!$AB$2:$AC$546,2,0))</f>
        <v/>
      </c>
      <c r="CL71" s="2" t="str">
        <f>IF(②物品入力!CF79="","",②物品入力!CF79)</f>
        <v/>
      </c>
      <c r="CM71" s="2" t="str">
        <f>IF(②物品入力!CG79="","",②物品入力!CG79)</f>
        <v/>
      </c>
      <c r="CN71" s="2" t="str">
        <f>IF(②物品入力!CH79="","",②物品入力!CH79)</f>
        <v/>
      </c>
      <c r="CO71" s="2" t="str">
        <f>IF(②物品入力!CI79="","",②物品入力!CI79)</f>
        <v/>
      </c>
    </row>
    <row r="72" spans="1:93" x14ac:dyDescent="0.15">
      <c r="A72" s="2" t="str">
        <f t="shared" si="7"/>
        <v/>
      </c>
      <c r="B72" s="2" t="str">
        <f>IF(H72="","",②物品入力!B80)</f>
        <v/>
      </c>
      <c r="C72" s="1" t="str">
        <f>IF(②物品入力!C80="","",②物品入力!C80)</f>
        <v/>
      </c>
      <c r="D72" s="2" t="str">
        <f>IF(②物品入力!D80="","",TEXT(②物品入力!D80,"00"))</f>
        <v/>
      </c>
      <c r="E72" s="2" t="str">
        <f>IF(②物品入力!E80="","",TEXT(②物品入力!E80,"00"))</f>
        <v/>
      </c>
      <c r="F72" s="2" t="str">
        <f>IF(②物品入力!F80="","",TEXT(②物品入力!F80,"00"))</f>
        <v/>
      </c>
      <c r="G72" s="2" t="str">
        <f>IF(AND(②物品入力!F80="",②物品入力!G80=""),"",TEXT(②物品入力!G80,"00"))</f>
        <v/>
      </c>
      <c r="H72" s="2" t="str">
        <f t="shared" si="4"/>
        <v/>
      </c>
      <c r="I72" s="2" t="str">
        <f>IF(H72="","",①施設占有者入力!$B$16)</f>
        <v/>
      </c>
      <c r="J72" s="2" t="str">
        <f>IF(H72="","",①施設占有者入力!$B$20)</f>
        <v/>
      </c>
      <c r="K72" s="2" t="str">
        <f>IF(②物品入力!H80="","",②物品入力!H80)</f>
        <v/>
      </c>
      <c r="L72" s="2" t="str">
        <f>IF(H72="","",⑤基本情報!$A$1)</f>
        <v/>
      </c>
      <c r="M72" s="2" t="str">
        <f>IF(②物品入力!I80="","",VLOOKUP(②物品入力!I80,コード!$M$2:$N$3,2,0))</f>
        <v/>
      </c>
      <c r="N72" s="2" t="str">
        <f>IF(②物品入力!L80="","",②物品入力!L80)</f>
        <v/>
      </c>
      <c r="O72" s="2" t="str">
        <f>IF(②物品入力!M80="","",②物品入力!M80)</f>
        <v/>
      </c>
      <c r="P72" s="2" t="str">
        <f>IF(②物品入力!N80="","",②物品入力!N80)</f>
        <v/>
      </c>
      <c r="Q72" s="1" t="str">
        <f>IF(②物品入力!Q80="","",②物品入力!Q80)</f>
        <v/>
      </c>
      <c r="R72" s="2" t="str">
        <f>IF(②物品入力!R80="","",TEXT(②物品入力!R80,"00"))</f>
        <v/>
      </c>
      <c r="S72" s="2" t="str">
        <f>IF(②物品入力!S80="","",TEXT(②物品入力!S80,"00"))</f>
        <v/>
      </c>
      <c r="T72" s="2" t="str">
        <f>IF(②物品入力!T80="","",TEXT(②物品入力!T80,"00"))</f>
        <v/>
      </c>
      <c r="U72" s="2" t="str">
        <f>IF(AND(②物品入力!T80="",②物品入力!U80=""),"",TEXT(②物品入力!U80,"00"))</f>
        <v/>
      </c>
      <c r="V72" s="2" t="str">
        <f t="shared" si="6"/>
        <v/>
      </c>
      <c r="W72" s="2" t="str">
        <f>IF(②物品入力!J80="","",VLOOKUP(②物品入力!J80,コード!$C$2:$F$9,2,0))</f>
        <v/>
      </c>
      <c r="X72" s="2" t="str">
        <f>IF(②物品入力!K80="","",VLOOKUP(②物品入力!K80,コード!$H$2:$L$4,2,0))</f>
        <v/>
      </c>
      <c r="Y72" s="2" t="str">
        <f>IF(②物品入力!O80="","",VLOOKUP(②物品入力!O80,コード!$C$2:$F$9,2,0))</f>
        <v/>
      </c>
      <c r="Z72" s="2" t="str">
        <f>IF(②物品入力!P80="","",VLOOKUP(②物品入力!P80,コード!$H$2:$L$4,2,0))</f>
        <v/>
      </c>
      <c r="AA72" s="2" t="str">
        <f t="shared" si="5"/>
        <v/>
      </c>
      <c r="AB72" s="2" t="str">
        <f>IF($H72="","",②物品入力!V80)</f>
        <v/>
      </c>
      <c r="AC72" s="2" t="str">
        <f>IF($H72="","",②物品入力!W80)</f>
        <v/>
      </c>
      <c r="AD72" s="2" t="str">
        <f>IF($H72="","",②物品入力!X80)</f>
        <v/>
      </c>
      <c r="AE72" s="2" t="str">
        <f>IF($H72="","",②物品入力!Y80)</f>
        <v/>
      </c>
      <c r="AF72" s="2" t="str">
        <f>IF($H72="","",②物品入力!Z80)</f>
        <v/>
      </c>
      <c r="AG72" s="2" t="str">
        <f>IF($H72="","",②物品入力!AA80)</f>
        <v/>
      </c>
      <c r="AH72" s="2" t="str">
        <f>IF($H72="","",②物品入力!AB80)</f>
        <v/>
      </c>
      <c r="AI72" s="2" t="str">
        <f>IF($H72="","",②物品入力!AC80)</f>
        <v/>
      </c>
      <c r="AJ72" s="2" t="str">
        <f>IF($H72="","",②物品入力!AD80)</f>
        <v/>
      </c>
      <c r="AK72" s="2" t="str">
        <f>IF($H72="","",②物品入力!AE80)</f>
        <v/>
      </c>
      <c r="AL72" s="2" t="str">
        <f>IF($H72="","",②物品入力!AF80)</f>
        <v/>
      </c>
      <c r="AM72" s="2" t="str">
        <f>IF(②物品入力!AG80="","",ASC(②物品入力!AG80))</f>
        <v/>
      </c>
      <c r="AN72" s="2" t="str">
        <f>IF(②物品入力!AH80="","",ASC(②物品入力!AH80))</f>
        <v/>
      </c>
      <c r="AO72" s="2" t="str">
        <f>IF(②物品入力!AI80="","",ASC(②物品入力!AI80))</f>
        <v/>
      </c>
      <c r="AP72" s="2" t="str">
        <f>IF(②物品入力!AJ80="","",②物品入力!AJ80)</f>
        <v/>
      </c>
      <c r="AQ72" s="2" t="str">
        <f>IF(②物品入力!AK80="","",②物品入力!AK80)</f>
        <v/>
      </c>
      <c r="AR72" s="2" t="str">
        <f>IF(②物品入力!AL80="","",②物品入力!AL80)</f>
        <v/>
      </c>
      <c r="AS72" s="2" t="str">
        <f>IF(②物品入力!AM80="","",②物品入力!AM80)</f>
        <v/>
      </c>
      <c r="AT72" s="2" t="str">
        <f>IF(②物品入力!AN80="","",②物品入力!AN80)</f>
        <v/>
      </c>
      <c r="AU72" s="2" t="str">
        <f>IF(②物品入力!AO80="","",②物品入力!AO80)</f>
        <v/>
      </c>
      <c r="AV72" s="2" t="str">
        <f>IF(AW72="","",VLOOKUP(AW72,コード!$AB$2:$AC$546,2,0))</f>
        <v/>
      </c>
      <c r="AW72" s="2" t="str">
        <f>IF(②物品入力!AQ80="","",②物品入力!AQ80)</f>
        <v/>
      </c>
      <c r="AX72" s="2" t="str">
        <f>IF(②物品入力!AR80="","",②物品入力!AR80)</f>
        <v/>
      </c>
      <c r="AY72" s="2" t="str">
        <f>IF(②物品入力!AS80="","",②物品入力!AS80)</f>
        <v/>
      </c>
      <c r="AZ72" s="2" t="str">
        <f>IF(②物品入力!AT80="","",②物品入力!AT80)</f>
        <v/>
      </c>
      <c r="BA72" s="2" t="str">
        <f>IF(BB72="","",VLOOKUP(BB72,コード!$AB$2:$AC$546,2,0))</f>
        <v/>
      </c>
      <c r="BB72" s="2" t="str">
        <f>IF(②物品入力!AV80="","",②物品入力!AV80)</f>
        <v/>
      </c>
      <c r="BC72" s="2" t="str">
        <f>IF(②物品入力!AW80="","",②物品入力!AW80)</f>
        <v/>
      </c>
      <c r="BD72" s="2" t="str">
        <f>IF(②物品入力!AX80="","",②物品入力!AX80)</f>
        <v/>
      </c>
      <c r="BE72" s="2" t="str">
        <f>IF(BF72="","",VLOOKUP(BF72,コード!$AB$2:$AC$546,2,0))</f>
        <v/>
      </c>
      <c r="BF72" s="2" t="str">
        <f>IF(②物品入力!AZ80="","",②物品入力!AZ80)</f>
        <v/>
      </c>
      <c r="BG72" s="2" t="str">
        <f>IF(②物品入力!BA80="","",②物品入力!BA80)</f>
        <v/>
      </c>
      <c r="BH72" s="2" t="str">
        <f>IF(②物品入力!BB80="","",②物品入力!BB80)</f>
        <v/>
      </c>
      <c r="BI72" s="2" t="str">
        <f>IF(BJ72="","",VLOOKUP(BJ72,コード!$AB$2:$AC$546,2,0))</f>
        <v/>
      </c>
      <c r="BJ72" s="2" t="str">
        <f>IF(②物品入力!BD80="","",②物品入力!BD80)</f>
        <v/>
      </c>
      <c r="BK72" s="2" t="str">
        <f>IF(②物品入力!BE80="","",②物品入力!BE80)</f>
        <v/>
      </c>
      <c r="BL72" s="2" t="str">
        <f>IF(②物品入力!BF80="","",②物品入力!BF80)</f>
        <v/>
      </c>
      <c r="BM72" s="2" t="str">
        <f>IF(BN72="","",VLOOKUP(BN72,コード!$AB$2:$AC$546,2,0))</f>
        <v/>
      </c>
      <c r="BN72" s="2" t="str">
        <f>IF(②物品入力!BH80="","",②物品入力!BH80)</f>
        <v/>
      </c>
      <c r="BO72" s="2" t="str">
        <f>IF(②物品入力!BI80="","",②物品入力!BI80)</f>
        <v/>
      </c>
      <c r="BP72" s="2" t="str">
        <f>IF(②物品入力!BJ80="","",②物品入力!BJ80)</f>
        <v/>
      </c>
      <c r="BQ72" s="2" t="str">
        <f>IF(BR72="","",VLOOKUP(BR72,コード!$AB$2:$AC$546,2,0))</f>
        <v/>
      </c>
      <c r="BR72" s="2" t="str">
        <f>IF(②物品入力!BL80="","",②物品入力!BL80)</f>
        <v/>
      </c>
      <c r="BS72" s="2" t="str">
        <f>IF(②物品入力!BM80="","",②物品入力!BM80)</f>
        <v/>
      </c>
      <c r="BT72" s="2" t="str">
        <f>IF(②物品入力!BN80="","",②物品入力!BN80)</f>
        <v/>
      </c>
      <c r="BU72" s="2" t="str">
        <f>IF(BV72="","",VLOOKUP(BV72,コード!$AB$2:$AC$546,2,0))</f>
        <v/>
      </c>
      <c r="BV72" s="2" t="str">
        <f>IF(②物品入力!BP80="","",②物品入力!BP80)</f>
        <v/>
      </c>
      <c r="BW72" s="2" t="str">
        <f>IF(②物品入力!BQ80="","",②物品入力!BQ80)</f>
        <v/>
      </c>
      <c r="BX72" s="2" t="str">
        <f>IF(②物品入力!BR80="","",②物品入力!BR80)</f>
        <v/>
      </c>
      <c r="BY72" s="2" t="str">
        <f>IF(BZ72="","",VLOOKUP(BZ72,コード!$AB$2:$AC$546,2,0))</f>
        <v/>
      </c>
      <c r="BZ72" s="2" t="str">
        <f>IF(②物品入力!BT80="","",②物品入力!BT80)</f>
        <v/>
      </c>
      <c r="CA72" s="2" t="str">
        <f>IF(②物品入力!BU80="","",②物品入力!BU80)</f>
        <v/>
      </c>
      <c r="CB72" s="2" t="str">
        <f>IF(②物品入力!BV80="","",②物品入力!BV80)</f>
        <v/>
      </c>
      <c r="CC72" s="2" t="str">
        <f>IF(CD72="","",VLOOKUP(CD72,コード!$AB$2:$AC$546,2,0))</f>
        <v/>
      </c>
      <c r="CD72" s="2" t="str">
        <f>IF(②物品入力!BX80="","",②物品入力!BX80)</f>
        <v/>
      </c>
      <c r="CE72" s="2" t="str">
        <f>IF(②物品入力!BY80="","",②物品入力!BY80)</f>
        <v/>
      </c>
      <c r="CF72" s="2" t="str">
        <f>IF(②物品入力!BZ80="","",②物品入力!BZ80)</f>
        <v/>
      </c>
      <c r="CG72" s="2" t="str">
        <f>IF(CH72="","",VLOOKUP(CH72,コード!$AB$2:$AC$546,2,0))</f>
        <v/>
      </c>
      <c r="CH72" s="2" t="str">
        <f>IF(②物品入力!CB80="","",②物品入力!CB80)</f>
        <v/>
      </c>
      <c r="CI72" s="2" t="str">
        <f>IF(②物品入力!CC80="","",②物品入力!CC80)</f>
        <v/>
      </c>
      <c r="CJ72" s="2" t="str">
        <f>IF(②物品入力!CD80="","",②物品入力!CD80)</f>
        <v/>
      </c>
      <c r="CK72" s="2" t="str">
        <f>IF(CL72="","",VLOOKUP(CL72,コード!$AB$2:$AC$546,2,0))</f>
        <v/>
      </c>
      <c r="CL72" s="2" t="str">
        <f>IF(②物品入力!CF80="","",②物品入力!CF80)</f>
        <v/>
      </c>
      <c r="CM72" s="2" t="str">
        <f>IF(②物品入力!CG80="","",②物品入力!CG80)</f>
        <v/>
      </c>
      <c r="CN72" s="2" t="str">
        <f>IF(②物品入力!CH80="","",②物品入力!CH80)</f>
        <v/>
      </c>
      <c r="CO72" s="2" t="str">
        <f>IF(②物品入力!CI80="","",②物品入力!CI80)</f>
        <v/>
      </c>
    </row>
    <row r="73" spans="1:93" x14ac:dyDescent="0.15">
      <c r="A73" s="2" t="str">
        <f t="shared" si="7"/>
        <v/>
      </c>
      <c r="B73" s="2" t="str">
        <f>IF(H73="","",②物品入力!B81)</f>
        <v/>
      </c>
      <c r="C73" s="1" t="str">
        <f>IF(②物品入力!C81="","",②物品入力!C81)</f>
        <v/>
      </c>
      <c r="D73" s="2" t="str">
        <f>IF(②物品入力!D81="","",TEXT(②物品入力!D81,"00"))</f>
        <v/>
      </c>
      <c r="E73" s="2" t="str">
        <f>IF(②物品入力!E81="","",TEXT(②物品入力!E81,"00"))</f>
        <v/>
      </c>
      <c r="F73" s="2" t="str">
        <f>IF(②物品入力!F81="","",TEXT(②物品入力!F81,"00"))</f>
        <v/>
      </c>
      <c r="G73" s="2" t="str">
        <f>IF(AND(②物品入力!F81="",②物品入力!G81=""),"",TEXT(②物品入力!G81,"00"))</f>
        <v/>
      </c>
      <c r="H73" s="2" t="str">
        <f t="shared" si="4"/>
        <v/>
      </c>
      <c r="I73" s="2" t="str">
        <f>IF(H73="","",①施設占有者入力!$B$16)</f>
        <v/>
      </c>
      <c r="J73" s="2" t="str">
        <f>IF(H73="","",①施設占有者入力!$B$20)</f>
        <v/>
      </c>
      <c r="K73" s="2" t="str">
        <f>IF(②物品入力!H81="","",②物品入力!H81)</f>
        <v/>
      </c>
      <c r="L73" s="2" t="str">
        <f>IF(H73="","",⑤基本情報!$A$1)</f>
        <v/>
      </c>
      <c r="M73" s="2" t="str">
        <f>IF(②物品入力!I81="","",VLOOKUP(②物品入力!I81,コード!$M$2:$N$3,2,0))</f>
        <v/>
      </c>
      <c r="N73" s="2" t="str">
        <f>IF(②物品入力!L81="","",②物品入力!L81)</f>
        <v/>
      </c>
      <c r="O73" s="2" t="str">
        <f>IF(②物品入力!M81="","",②物品入力!M81)</f>
        <v/>
      </c>
      <c r="P73" s="2" t="str">
        <f>IF(②物品入力!N81="","",②物品入力!N81)</f>
        <v/>
      </c>
      <c r="Q73" s="1" t="str">
        <f>IF(②物品入力!Q81="","",②物品入力!Q81)</f>
        <v/>
      </c>
      <c r="R73" s="2" t="str">
        <f>IF(②物品入力!R81="","",TEXT(②物品入力!R81,"00"))</f>
        <v/>
      </c>
      <c r="S73" s="2" t="str">
        <f>IF(②物品入力!S81="","",TEXT(②物品入力!S81,"00"))</f>
        <v/>
      </c>
      <c r="T73" s="2" t="str">
        <f>IF(②物品入力!T81="","",TEXT(②物品入力!T81,"00"))</f>
        <v/>
      </c>
      <c r="U73" s="2" t="str">
        <f>IF(AND(②物品入力!T81="",②物品入力!U81=""),"",TEXT(②物品入力!U81,"00"))</f>
        <v/>
      </c>
      <c r="V73" s="2" t="str">
        <f t="shared" si="6"/>
        <v/>
      </c>
      <c r="W73" s="2" t="str">
        <f>IF(②物品入力!J81="","",VLOOKUP(②物品入力!J81,コード!$C$2:$F$9,2,0))</f>
        <v/>
      </c>
      <c r="X73" s="2" t="str">
        <f>IF(②物品入力!K81="","",VLOOKUP(②物品入力!K81,コード!$H$2:$L$4,2,0))</f>
        <v/>
      </c>
      <c r="Y73" s="2" t="str">
        <f>IF(②物品入力!O81="","",VLOOKUP(②物品入力!O81,コード!$C$2:$F$9,2,0))</f>
        <v/>
      </c>
      <c r="Z73" s="2" t="str">
        <f>IF(②物品入力!P81="","",VLOOKUP(②物品入力!P81,コード!$H$2:$L$4,2,0))</f>
        <v/>
      </c>
      <c r="AA73" s="2" t="str">
        <f t="shared" si="5"/>
        <v/>
      </c>
      <c r="AB73" s="2" t="str">
        <f>IF($H73="","",②物品入力!V81)</f>
        <v/>
      </c>
      <c r="AC73" s="2" t="str">
        <f>IF($H73="","",②物品入力!W81)</f>
        <v/>
      </c>
      <c r="AD73" s="2" t="str">
        <f>IF($H73="","",②物品入力!X81)</f>
        <v/>
      </c>
      <c r="AE73" s="2" t="str">
        <f>IF($H73="","",②物品入力!Y81)</f>
        <v/>
      </c>
      <c r="AF73" s="2" t="str">
        <f>IF($H73="","",②物品入力!Z81)</f>
        <v/>
      </c>
      <c r="AG73" s="2" t="str">
        <f>IF($H73="","",②物品入力!AA81)</f>
        <v/>
      </c>
      <c r="AH73" s="2" t="str">
        <f>IF($H73="","",②物品入力!AB81)</f>
        <v/>
      </c>
      <c r="AI73" s="2" t="str">
        <f>IF($H73="","",②物品入力!AC81)</f>
        <v/>
      </c>
      <c r="AJ73" s="2" t="str">
        <f>IF($H73="","",②物品入力!AD81)</f>
        <v/>
      </c>
      <c r="AK73" s="2" t="str">
        <f>IF($H73="","",②物品入力!AE81)</f>
        <v/>
      </c>
      <c r="AL73" s="2" t="str">
        <f>IF($H73="","",②物品入力!AF81)</f>
        <v/>
      </c>
      <c r="AM73" s="2" t="str">
        <f>IF(②物品入力!AG81="","",ASC(②物品入力!AG81))</f>
        <v/>
      </c>
      <c r="AN73" s="2" t="str">
        <f>IF(②物品入力!AH81="","",ASC(②物品入力!AH81))</f>
        <v/>
      </c>
      <c r="AO73" s="2" t="str">
        <f>IF(②物品入力!AI81="","",ASC(②物品入力!AI81))</f>
        <v/>
      </c>
      <c r="AP73" s="2" t="str">
        <f>IF(②物品入力!AJ81="","",②物品入力!AJ81)</f>
        <v/>
      </c>
      <c r="AQ73" s="2" t="str">
        <f>IF(②物品入力!AK81="","",②物品入力!AK81)</f>
        <v/>
      </c>
      <c r="AR73" s="2" t="str">
        <f>IF(②物品入力!AL81="","",②物品入力!AL81)</f>
        <v/>
      </c>
      <c r="AS73" s="2" t="str">
        <f>IF(②物品入力!AM81="","",②物品入力!AM81)</f>
        <v/>
      </c>
      <c r="AT73" s="2" t="str">
        <f>IF(②物品入力!AN81="","",②物品入力!AN81)</f>
        <v/>
      </c>
      <c r="AU73" s="2" t="str">
        <f>IF(②物品入力!AO81="","",②物品入力!AO81)</f>
        <v/>
      </c>
      <c r="AV73" s="2" t="str">
        <f>IF(AW73="","",VLOOKUP(AW73,コード!$AB$2:$AC$546,2,0))</f>
        <v/>
      </c>
      <c r="AW73" s="2" t="str">
        <f>IF(②物品入力!AQ81="","",②物品入力!AQ81)</f>
        <v/>
      </c>
      <c r="AX73" s="2" t="str">
        <f>IF(②物品入力!AR81="","",②物品入力!AR81)</f>
        <v/>
      </c>
      <c r="AY73" s="2" t="str">
        <f>IF(②物品入力!AS81="","",②物品入力!AS81)</f>
        <v/>
      </c>
      <c r="AZ73" s="2" t="str">
        <f>IF(②物品入力!AT81="","",②物品入力!AT81)</f>
        <v/>
      </c>
      <c r="BA73" s="2" t="str">
        <f>IF(BB73="","",VLOOKUP(BB73,コード!$AB$2:$AC$546,2,0))</f>
        <v/>
      </c>
      <c r="BB73" s="2" t="str">
        <f>IF(②物品入力!AV81="","",②物品入力!AV81)</f>
        <v/>
      </c>
      <c r="BC73" s="2" t="str">
        <f>IF(②物品入力!AW81="","",②物品入力!AW81)</f>
        <v/>
      </c>
      <c r="BD73" s="2" t="str">
        <f>IF(②物品入力!AX81="","",②物品入力!AX81)</f>
        <v/>
      </c>
      <c r="BE73" s="2" t="str">
        <f>IF(BF73="","",VLOOKUP(BF73,コード!$AB$2:$AC$546,2,0))</f>
        <v/>
      </c>
      <c r="BF73" s="2" t="str">
        <f>IF(②物品入力!AZ81="","",②物品入力!AZ81)</f>
        <v/>
      </c>
      <c r="BG73" s="2" t="str">
        <f>IF(②物品入力!BA81="","",②物品入力!BA81)</f>
        <v/>
      </c>
      <c r="BH73" s="2" t="str">
        <f>IF(②物品入力!BB81="","",②物品入力!BB81)</f>
        <v/>
      </c>
      <c r="BI73" s="2" t="str">
        <f>IF(BJ73="","",VLOOKUP(BJ73,コード!$AB$2:$AC$546,2,0))</f>
        <v/>
      </c>
      <c r="BJ73" s="2" t="str">
        <f>IF(②物品入力!BD81="","",②物品入力!BD81)</f>
        <v/>
      </c>
      <c r="BK73" s="2" t="str">
        <f>IF(②物品入力!BE81="","",②物品入力!BE81)</f>
        <v/>
      </c>
      <c r="BL73" s="2" t="str">
        <f>IF(②物品入力!BF81="","",②物品入力!BF81)</f>
        <v/>
      </c>
      <c r="BM73" s="2" t="str">
        <f>IF(BN73="","",VLOOKUP(BN73,コード!$AB$2:$AC$546,2,0))</f>
        <v/>
      </c>
      <c r="BN73" s="2" t="str">
        <f>IF(②物品入力!BH81="","",②物品入力!BH81)</f>
        <v/>
      </c>
      <c r="BO73" s="2" t="str">
        <f>IF(②物品入力!BI81="","",②物品入力!BI81)</f>
        <v/>
      </c>
      <c r="BP73" s="2" t="str">
        <f>IF(②物品入力!BJ81="","",②物品入力!BJ81)</f>
        <v/>
      </c>
      <c r="BQ73" s="2" t="str">
        <f>IF(BR73="","",VLOOKUP(BR73,コード!$AB$2:$AC$546,2,0))</f>
        <v/>
      </c>
      <c r="BR73" s="2" t="str">
        <f>IF(②物品入力!BL81="","",②物品入力!BL81)</f>
        <v/>
      </c>
      <c r="BS73" s="2" t="str">
        <f>IF(②物品入力!BM81="","",②物品入力!BM81)</f>
        <v/>
      </c>
      <c r="BT73" s="2" t="str">
        <f>IF(②物品入力!BN81="","",②物品入力!BN81)</f>
        <v/>
      </c>
      <c r="BU73" s="2" t="str">
        <f>IF(BV73="","",VLOOKUP(BV73,コード!$AB$2:$AC$546,2,0))</f>
        <v/>
      </c>
      <c r="BV73" s="2" t="str">
        <f>IF(②物品入力!BP81="","",②物品入力!BP81)</f>
        <v/>
      </c>
      <c r="BW73" s="2" t="str">
        <f>IF(②物品入力!BQ81="","",②物品入力!BQ81)</f>
        <v/>
      </c>
      <c r="BX73" s="2" t="str">
        <f>IF(②物品入力!BR81="","",②物品入力!BR81)</f>
        <v/>
      </c>
      <c r="BY73" s="2" t="str">
        <f>IF(BZ73="","",VLOOKUP(BZ73,コード!$AB$2:$AC$546,2,0))</f>
        <v/>
      </c>
      <c r="BZ73" s="2" t="str">
        <f>IF(②物品入力!BT81="","",②物品入力!BT81)</f>
        <v/>
      </c>
      <c r="CA73" s="2" t="str">
        <f>IF(②物品入力!BU81="","",②物品入力!BU81)</f>
        <v/>
      </c>
      <c r="CB73" s="2" t="str">
        <f>IF(②物品入力!BV81="","",②物品入力!BV81)</f>
        <v/>
      </c>
      <c r="CC73" s="2" t="str">
        <f>IF(CD73="","",VLOOKUP(CD73,コード!$AB$2:$AC$546,2,0))</f>
        <v/>
      </c>
      <c r="CD73" s="2" t="str">
        <f>IF(②物品入力!BX81="","",②物品入力!BX81)</f>
        <v/>
      </c>
      <c r="CE73" s="2" t="str">
        <f>IF(②物品入力!BY81="","",②物品入力!BY81)</f>
        <v/>
      </c>
      <c r="CF73" s="2" t="str">
        <f>IF(②物品入力!BZ81="","",②物品入力!BZ81)</f>
        <v/>
      </c>
      <c r="CG73" s="2" t="str">
        <f>IF(CH73="","",VLOOKUP(CH73,コード!$AB$2:$AC$546,2,0))</f>
        <v/>
      </c>
      <c r="CH73" s="2" t="str">
        <f>IF(②物品入力!CB81="","",②物品入力!CB81)</f>
        <v/>
      </c>
      <c r="CI73" s="2" t="str">
        <f>IF(②物品入力!CC81="","",②物品入力!CC81)</f>
        <v/>
      </c>
      <c r="CJ73" s="2" t="str">
        <f>IF(②物品入力!CD81="","",②物品入力!CD81)</f>
        <v/>
      </c>
      <c r="CK73" s="2" t="str">
        <f>IF(CL73="","",VLOOKUP(CL73,コード!$AB$2:$AC$546,2,0))</f>
        <v/>
      </c>
      <c r="CL73" s="2" t="str">
        <f>IF(②物品入力!CF81="","",②物品入力!CF81)</f>
        <v/>
      </c>
      <c r="CM73" s="2" t="str">
        <f>IF(②物品入力!CG81="","",②物品入力!CG81)</f>
        <v/>
      </c>
      <c r="CN73" s="2" t="str">
        <f>IF(②物品入力!CH81="","",②物品入力!CH81)</f>
        <v/>
      </c>
      <c r="CO73" s="2" t="str">
        <f>IF(②物品入力!CI81="","",②物品入力!CI81)</f>
        <v/>
      </c>
    </row>
    <row r="74" spans="1:93" x14ac:dyDescent="0.15">
      <c r="A74" s="2" t="str">
        <f t="shared" si="7"/>
        <v/>
      </c>
      <c r="B74" s="2" t="str">
        <f>IF(H74="","",②物品入力!B82)</f>
        <v/>
      </c>
      <c r="C74" s="1" t="str">
        <f>IF(②物品入力!C82="","",②物品入力!C82)</f>
        <v/>
      </c>
      <c r="D74" s="2" t="str">
        <f>IF(②物品入力!D82="","",TEXT(②物品入力!D82,"00"))</f>
        <v/>
      </c>
      <c r="E74" s="2" t="str">
        <f>IF(②物品入力!E82="","",TEXT(②物品入力!E82,"00"))</f>
        <v/>
      </c>
      <c r="F74" s="2" t="str">
        <f>IF(②物品入力!F82="","",TEXT(②物品入力!F82,"00"))</f>
        <v/>
      </c>
      <c r="G74" s="2" t="str">
        <f>IF(AND(②物品入力!F82="",②物品入力!G82=""),"",TEXT(②物品入力!G82,"00"))</f>
        <v/>
      </c>
      <c r="H74" s="2" t="str">
        <f t="shared" si="4"/>
        <v/>
      </c>
      <c r="I74" s="2" t="str">
        <f>IF(H74="","",①施設占有者入力!$B$16)</f>
        <v/>
      </c>
      <c r="J74" s="2" t="str">
        <f>IF(H74="","",①施設占有者入力!$B$20)</f>
        <v/>
      </c>
      <c r="K74" s="2" t="str">
        <f>IF(②物品入力!H82="","",②物品入力!H82)</f>
        <v/>
      </c>
      <c r="L74" s="2" t="str">
        <f>IF(H74="","",⑤基本情報!$A$1)</f>
        <v/>
      </c>
      <c r="M74" s="2" t="str">
        <f>IF(②物品入力!I82="","",VLOOKUP(②物品入力!I82,コード!$M$2:$N$3,2,0))</f>
        <v/>
      </c>
      <c r="N74" s="2" t="str">
        <f>IF(②物品入力!L82="","",②物品入力!L82)</f>
        <v/>
      </c>
      <c r="O74" s="2" t="str">
        <f>IF(②物品入力!M82="","",②物品入力!M82)</f>
        <v/>
      </c>
      <c r="P74" s="2" t="str">
        <f>IF(②物品入力!N82="","",②物品入力!N82)</f>
        <v/>
      </c>
      <c r="Q74" s="1" t="str">
        <f>IF(②物品入力!Q82="","",②物品入力!Q82)</f>
        <v/>
      </c>
      <c r="R74" s="2" t="str">
        <f>IF(②物品入力!R82="","",TEXT(②物品入力!R82,"00"))</f>
        <v/>
      </c>
      <c r="S74" s="2" t="str">
        <f>IF(②物品入力!S82="","",TEXT(②物品入力!S82,"00"))</f>
        <v/>
      </c>
      <c r="T74" s="2" t="str">
        <f>IF(②物品入力!T82="","",TEXT(②物品入力!T82,"00"))</f>
        <v/>
      </c>
      <c r="U74" s="2" t="str">
        <f>IF(AND(②物品入力!T82="",②物品入力!U82=""),"",TEXT(②物品入力!U82,"00"))</f>
        <v/>
      </c>
      <c r="V74" s="2" t="str">
        <f t="shared" si="6"/>
        <v/>
      </c>
      <c r="W74" s="2" t="str">
        <f>IF(②物品入力!J82="","",VLOOKUP(②物品入力!J82,コード!$C$2:$F$9,2,0))</f>
        <v/>
      </c>
      <c r="X74" s="2" t="str">
        <f>IF(②物品入力!K82="","",VLOOKUP(②物品入力!K82,コード!$H$2:$L$4,2,0))</f>
        <v/>
      </c>
      <c r="Y74" s="2" t="str">
        <f>IF(②物品入力!O82="","",VLOOKUP(②物品入力!O82,コード!$C$2:$F$9,2,0))</f>
        <v/>
      </c>
      <c r="Z74" s="2" t="str">
        <f>IF(②物品入力!P82="","",VLOOKUP(②物品入力!P82,コード!$H$2:$L$4,2,0))</f>
        <v/>
      </c>
      <c r="AA74" s="2" t="str">
        <f t="shared" si="5"/>
        <v/>
      </c>
      <c r="AB74" s="2" t="str">
        <f>IF($H74="","",②物品入力!V82)</f>
        <v/>
      </c>
      <c r="AC74" s="2" t="str">
        <f>IF($H74="","",②物品入力!W82)</f>
        <v/>
      </c>
      <c r="AD74" s="2" t="str">
        <f>IF($H74="","",②物品入力!X82)</f>
        <v/>
      </c>
      <c r="AE74" s="2" t="str">
        <f>IF($H74="","",②物品入力!Y82)</f>
        <v/>
      </c>
      <c r="AF74" s="2" t="str">
        <f>IF($H74="","",②物品入力!Z82)</f>
        <v/>
      </c>
      <c r="AG74" s="2" t="str">
        <f>IF($H74="","",②物品入力!AA82)</f>
        <v/>
      </c>
      <c r="AH74" s="2" t="str">
        <f>IF($H74="","",②物品入力!AB82)</f>
        <v/>
      </c>
      <c r="AI74" s="2" t="str">
        <f>IF($H74="","",②物品入力!AC82)</f>
        <v/>
      </c>
      <c r="AJ74" s="2" t="str">
        <f>IF($H74="","",②物品入力!AD82)</f>
        <v/>
      </c>
      <c r="AK74" s="2" t="str">
        <f>IF($H74="","",②物品入力!AE82)</f>
        <v/>
      </c>
      <c r="AL74" s="2" t="str">
        <f>IF($H74="","",②物品入力!AF82)</f>
        <v/>
      </c>
      <c r="AM74" s="2" t="str">
        <f>IF(②物品入力!AG82="","",ASC(②物品入力!AG82))</f>
        <v/>
      </c>
      <c r="AN74" s="2" t="str">
        <f>IF(②物品入力!AH82="","",ASC(②物品入力!AH82))</f>
        <v/>
      </c>
      <c r="AO74" s="2" t="str">
        <f>IF(②物品入力!AI82="","",ASC(②物品入力!AI82))</f>
        <v/>
      </c>
      <c r="AP74" s="2" t="str">
        <f>IF(②物品入力!AJ82="","",②物品入力!AJ82)</f>
        <v/>
      </c>
      <c r="AQ74" s="2" t="str">
        <f>IF(②物品入力!AK82="","",②物品入力!AK82)</f>
        <v/>
      </c>
      <c r="AR74" s="2" t="str">
        <f>IF(②物品入力!AL82="","",②物品入力!AL82)</f>
        <v/>
      </c>
      <c r="AS74" s="2" t="str">
        <f>IF(②物品入力!AM82="","",②物品入力!AM82)</f>
        <v/>
      </c>
      <c r="AT74" s="2" t="str">
        <f>IF(②物品入力!AN82="","",②物品入力!AN82)</f>
        <v/>
      </c>
      <c r="AU74" s="2" t="str">
        <f>IF(②物品入力!AO82="","",②物品入力!AO82)</f>
        <v/>
      </c>
      <c r="AV74" s="2" t="str">
        <f>IF(AW74="","",VLOOKUP(AW74,コード!$AB$2:$AC$546,2,0))</f>
        <v/>
      </c>
      <c r="AW74" s="2" t="str">
        <f>IF(②物品入力!AQ82="","",②物品入力!AQ82)</f>
        <v/>
      </c>
      <c r="AX74" s="2" t="str">
        <f>IF(②物品入力!AR82="","",②物品入力!AR82)</f>
        <v/>
      </c>
      <c r="AY74" s="2" t="str">
        <f>IF(②物品入力!AS82="","",②物品入力!AS82)</f>
        <v/>
      </c>
      <c r="AZ74" s="2" t="str">
        <f>IF(②物品入力!AT82="","",②物品入力!AT82)</f>
        <v/>
      </c>
      <c r="BA74" s="2" t="str">
        <f>IF(BB74="","",VLOOKUP(BB74,コード!$AB$2:$AC$546,2,0))</f>
        <v/>
      </c>
      <c r="BB74" s="2" t="str">
        <f>IF(②物品入力!AV82="","",②物品入力!AV82)</f>
        <v/>
      </c>
      <c r="BC74" s="2" t="str">
        <f>IF(②物品入力!AW82="","",②物品入力!AW82)</f>
        <v/>
      </c>
      <c r="BD74" s="2" t="str">
        <f>IF(②物品入力!AX82="","",②物品入力!AX82)</f>
        <v/>
      </c>
      <c r="BE74" s="2" t="str">
        <f>IF(BF74="","",VLOOKUP(BF74,コード!$AB$2:$AC$546,2,0))</f>
        <v/>
      </c>
      <c r="BF74" s="2" t="str">
        <f>IF(②物品入力!AZ82="","",②物品入力!AZ82)</f>
        <v/>
      </c>
      <c r="BG74" s="2" t="str">
        <f>IF(②物品入力!BA82="","",②物品入力!BA82)</f>
        <v/>
      </c>
      <c r="BH74" s="2" t="str">
        <f>IF(②物品入力!BB82="","",②物品入力!BB82)</f>
        <v/>
      </c>
      <c r="BI74" s="2" t="str">
        <f>IF(BJ74="","",VLOOKUP(BJ74,コード!$AB$2:$AC$546,2,0))</f>
        <v/>
      </c>
      <c r="BJ74" s="2" t="str">
        <f>IF(②物品入力!BD82="","",②物品入力!BD82)</f>
        <v/>
      </c>
      <c r="BK74" s="2" t="str">
        <f>IF(②物品入力!BE82="","",②物品入力!BE82)</f>
        <v/>
      </c>
      <c r="BL74" s="2" t="str">
        <f>IF(②物品入力!BF82="","",②物品入力!BF82)</f>
        <v/>
      </c>
      <c r="BM74" s="2" t="str">
        <f>IF(BN74="","",VLOOKUP(BN74,コード!$AB$2:$AC$546,2,0))</f>
        <v/>
      </c>
      <c r="BN74" s="2" t="str">
        <f>IF(②物品入力!BH82="","",②物品入力!BH82)</f>
        <v/>
      </c>
      <c r="BO74" s="2" t="str">
        <f>IF(②物品入力!BI82="","",②物品入力!BI82)</f>
        <v/>
      </c>
      <c r="BP74" s="2" t="str">
        <f>IF(②物品入力!BJ82="","",②物品入力!BJ82)</f>
        <v/>
      </c>
      <c r="BQ74" s="2" t="str">
        <f>IF(BR74="","",VLOOKUP(BR74,コード!$AB$2:$AC$546,2,0))</f>
        <v/>
      </c>
      <c r="BR74" s="2" t="str">
        <f>IF(②物品入力!BL82="","",②物品入力!BL82)</f>
        <v/>
      </c>
      <c r="BS74" s="2" t="str">
        <f>IF(②物品入力!BM82="","",②物品入力!BM82)</f>
        <v/>
      </c>
      <c r="BT74" s="2" t="str">
        <f>IF(②物品入力!BN82="","",②物品入力!BN82)</f>
        <v/>
      </c>
      <c r="BU74" s="2" t="str">
        <f>IF(BV74="","",VLOOKUP(BV74,コード!$AB$2:$AC$546,2,0))</f>
        <v/>
      </c>
      <c r="BV74" s="2" t="str">
        <f>IF(②物品入力!BP82="","",②物品入力!BP82)</f>
        <v/>
      </c>
      <c r="BW74" s="2" t="str">
        <f>IF(②物品入力!BQ82="","",②物品入力!BQ82)</f>
        <v/>
      </c>
      <c r="BX74" s="2" t="str">
        <f>IF(②物品入力!BR82="","",②物品入力!BR82)</f>
        <v/>
      </c>
      <c r="BY74" s="2" t="str">
        <f>IF(BZ74="","",VLOOKUP(BZ74,コード!$AB$2:$AC$546,2,0))</f>
        <v/>
      </c>
      <c r="BZ74" s="2" t="str">
        <f>IF(②物品入力!BT82="","",②物品入力!BT82)</f>
        <v/>
      </c>
      <c r="CA74" s="2" t="str">
        <f>IF(②物品入力!BU82="","",②物品入力!BU82)</f>
        <v/>
      </c>
      <c r="CB74" s="2" t="str">
        <f>IF(②物品入力!BV82="","",②物品入力!BV82)</f>
        <v/>
      </c>
      <c r="CC74" s="2" t="str">
        <f>IF(CD74="","",VLOOKUP(CD74,コード!$AB$2:$AC$546,2,0))</f>
        <v/>
      </c>
      <c r="CD74" s="2" t="str">
        <f>IF(②物品入力!BX82="","",②物品入力!BX82)</f>
        <v/>
      </c>
      <c r="CE74" s="2" t="str">
        <f>IF(②物品入力!BY82="","",②物品入力!BY82)</f>
        <v/>
      </c>
      <c r="CF74" s="2" t="str">
        <f>IF(②物品入力!BZ82="","",②物品入力!BZ82)</f>
        <v/>
      </c>
      <c r="CG74" s="2" t="str">
        <f>IF(CH74="","",VLOOKUP(CH74,コード!$AB$2:$AC$546,2,0))</f>
        <v/>
      </c>
      <c r="CH74" s="2" t="str">
        <f>IF(②物品入力!CB82="","",②物品入力!CB82)</f>
        <v/>
      </c>
      <c r="CI74" s="2" t="str">
        <f>IF(②物品入力!CC82="","",②物品入力!CC82)</f>
        <v/>
      </c>
      <c r="CJ74" s="2" t="str">
        <f>IF(②物品入力!CD82="","",②物品入力!CD82)</f>
        <v/>
      </c>
      <c r="CK74" s="2" t="str">
        <f>IF(CL74="","",VLOOKUP(CL74,コード!$AB$2:$AC$546,2,0))</f>
        <v/>
      </c>
      <c r="CL74" s="2" t="str">
        <f>IF(②物品入力!CF82="","",②物品入力!CF82)</f>
        <v/>
      </c>
      <c r="CM74" s="2" t="str">
        <f>IF(②物品入力!CG82="","",②物品入力!CG82)</f>
        <v/>
      </c>
      <c r="CN74" s="2" t="str">
        <f>IF(②物品入力!CH82="","",②物品入力!CH82)</f>
        <v/>
      </c>
      <c r="CO74" s="2" t="str">
        <f>IF(②物品入力!CI82="","",②物品入力!CI82)</f>
        <v/>
      </c>
    </row>
    <row r="75" spans="1:93" x14ac:dyDescent="0.15">
      <c r="A75" s="2" t="str">
        <f t="shared" si="7"/>
        <v/>
      </c>
      <c r="B75" s="2" t="str">
        <f>IF(H75="","",②物品入力!B83)</f>
        <v/>
      </c>
      <c r="C75" s="1" t="str">
        <f>IF(②物品入力!C83="","",②物品入力!C83)</f>
        <v/>
      </c>
      <c r="D75" s="2" t="str">
        <f>IF(②物品入力!D83="","",TEXT(②物品入力!D83,"00"))</f>
        <v/>
      </c>
      <c r="E75" s="2" t="str">
        <f>IF(②物品入力!E83="","",TEXT(②物品入力!E83,"00"))</f>
        <v/>
      </c>
      <c r="F75" s="2" t="str">
        <f>IF(②物品入力!F83="","",TEXT(②物品入力!F83,"00"))</f>
        <v/>
      </c>
      <c r="G75" s="2" t="str">
        <f>IF(AND(②物品入力!F83="",②物品入力!G83=""),"",TEXT(②物品入力!G83,"00"))</f>
        <v/>
      </c>
      <c r="H75" s="2" t="str">
        <f t="shared" ref="H75:H101" si="8">IF(C75&amp;D75&amp;E75&amp;F75&amp;G75="000000000","",C75&amp;D75&amp;E75&amp;F75&amp;G75)</f>
        <v/>
      </c>
      <c r="I75" s="2" t="str">
        <f>IF(H75="","",①施設占有者入力!$B$16)</f>
        <v/>
      </c>
      <c r="J75" s="2" t="str">
        <f>IF(H75="","",①施設占有者入力!$B$20)</f>
        <v/>
      </c>
      <c r="K75" s="2" t="str">
        <f>IF(②物品入力!H83="","",②物品入力!H83)</f>
        <v/>
      </c>
      <c r="L75" s="2" t="str">
        <f>IF(H75="","",⑤基本情報!$A$1)</f>
        <v/>
      </c>
      <c r="M75" s="2" t="str">
        <f>IF(②物品入力!I83="","",VLOOKUP(②物品入力!I83,コード!$M$2:$N$3,2,0))</f>
        <v/>
      </c>
      <c r="N75" s="2" t="str">
        <f>IF(②物品入力!L83="","",②物品入力!L83)</f>
        <v/>
      </c>
      <c r="O75" s="2" t="str">
        <f>IF(②物品入力!M83="","",②物品入力!M83)</f>
        <v/>
      </c>
      <c r="P75" s="2" t="str">
        <f>IF(②物品入力!N83="","",②物品入力!N83)</f>
        <v/>
      </c>
      <c r="Q75" s="1" t="str">
        <f>IF(②物品入力!Q83="","",②物品入力!Q83)</f>
        <v/>
      </c>
      <c r="R75" s="2" t="str">
        <f>IF(②物品入力!R83="","",TEXT(②物品入力!R83,"00"))</f>
        <v/>
      </c>
      <c r="S75" s="2" t="str">
        <f>IF(②物品入力!S83="","",TEXT(②物品入力!S83,"00"))</f>
        <v/>
      </c>
      <c r="T75" s="2" t="str">
        <f>IF(②物品入力!T83="","",TEXT(②物品入力!T83,"00"))</f>
        <v/>
      </c>
      <c r="U75" s="2" t="str">
        <f>IF(AND(②物品入力!T83="",②物品入力!U83=""),"",TEXT(②物品入力!U83,"00"))</f>
        <v/>
      </c>
      <c r="V75" s="2" t="str">
        <f t="shared" si="6"/>
        <v/>
      </c>
      <c r="W75" s="2" t="str">
        <f>IF(②物品入力!J83="","",VLOOKUP(②物品入力!J83,コード!$C$2:$F$9,2,0))</f>
        <v/>
      </c>
      <c r="X75" s="2" t="str">
        <f>IF(②物品入力!K83="","",VLOOKUP(②物品入力!K83,コード!$H$2:$L$4,2,0))</f>
        <v/>
      </c>
      <c r="Y75" s="2" t="str">
        <f>IF(②物品入力!O83="","",VLOOKUP(②物品入力!O83,コード!$C$2:$F$9,2,0))</f>
        <v/>
      </c>
      <c r="Z75" s="2" t="str">
        <f>IF(②物品入力!P83="","",VLOOKUP(②物品入力!P83,コード!$H$2:$L$4,2,0))</f>
        <v/>
      </c>
      <c r="AA75" s="2" t="str">
        <f t="shared" ref="AA75:AA101" si="9">IF(SUM(AB75:AL75)&gt;0,AB75*10000+AC75*5000+AD75*2000+AE75*1000+AF75*500+AG75*100+AH75*50+AI75*10+AJ75*5+AK75+AL75,"")</f>
        <v/>
      </c>
      <c r="AB75" s="2" t="str">
        <f>IF($H75="","",②物品入力!V83)</f>
        <v/>
      </c>
      <c r="AC75" s="2" t="str">
        <f>IF($H75="","",②物品入力!W83)</f>
        <v/>
      </c>
      <c r="AD75" s="2" t="str">
        <f>IF($H75="","",②物品入力!X83)</f>
        <v/>
      </c>
      <c r="AE75" s="2" t="str">
        <f>IF($H75="","",②物品入力!Y83)</f>
        <v/>
      </c>
      <c r="AF75" s="2" t="str">
        <f>IF($H75="","",②物品入力!Z83)</f>
        <v/>
      </c>
      <c r="AG75" s="2" t="str">
        <f>IF($H75="","",②物品入力!AA83)</f>
        <v/>
      </c>
      <c r="AH75" s="2" t="str">
        <f>IF($H75="","",②物品入力!AB83)</f>
        <v/>
      </c>
      <c r="AI75" s="2" t="str">
        <f>IF($H75="","",②物品入力!AC83)</f>
        <v/>
      </c>
      <c r="AJ75" s="2" t="str">
        <f>IF($H75="","",②物品入力!AD83)</f>
        <v/>
      </c>
      <c r="AK75" s="2" t="str">
        <f>IF($H75="","",②物品入力!AE83)</f>
        <v/>
      </c>
      <c r="AL75" s="2" t="str">
        <f>IF($H75="","",②物品入力!AF83)</f>
        <v/>
      </c>
      <c r="AM75" s="2" t="str">
        <f>IF(②物品入力!AG83="","",ASC(②物品入力!AG83))</f>
        <v/>
      </c>
      <c r="AN75" s="2" t="str">
        <f>IF(②物品入力!AH83="","",ASC(②物品入力!AH83))</f>
        <v/>
      </c>
      <c r="AO75" s="2" t="str">
        <f>IF(②物品入力!AI83="","",ASC(②物品入力!AI83))</f>
        <v/>
      </c>
      <c r="AP75" s="2" t="str">
        <f>IF(②物品入力!AJ83="","",②物品入力!AJ83)</f>
        <v/>
      </c>
      <c r="AQ75" s="2" t="str">
        <f>IF(②物品入力!AK83="","",②物品入力!AK83)</f>
        <v/>
      </c>
      <c r="AR75" s="2" t="str">
        <f>IF(②物品入力!AL83="","",②物品入力!AL83)</f>
        <v/>
      </c>
      <c r="AS75" s="2" t="str">
        <f>IF(②物品入力!AM83="","",②物品入力!AM83)</f>
        <v/>
      </c>
      <c r="AT75" s="2" t="str">
        <f>IF(②物品入力!AN83="","",②物品入力!AN83)</f>
        <v/>
      </c>
      <c r="AU75" s="2" t="str">
        <f>IF(②物品入力!AO83="","",②物品入力!AO83)</f>
        <v/>
      </c>
      <c r="AV75" s="2" t="str">
        <f>IF(AW75="","",VLOOKUP(AW75,コード!$AB$2:$AC$546,2,0))</f>
        <v/>
      </c>
      <c r="AW75" s="2" t="str">
        <f>IF(②物品入力!AQ83="","",②物品入力!AQ83)</f>
        <v/>
      </c>
      <c r="AX75" s="2" t="str">
        <f>IF(②物品入力!AR83="","",②物品入力!AR83)</f>
        <v/>
      </c>
      <c r="AY75" s="2" t="str">
        <f>IF(②物品入力!AS83="","",②物品入力!AS83)</f>
        <v/>
      </c>
      <c r="AZ75" s="2" t="str">
        <f>IF(②物品入力!AT83="","",②物品入力!AT83)</f>
        <v/>
      </c>
      <c r="BA75" s="2" t="str">
        <f>IF(BB75="","",VLOOKUP(BB75,コード!$AB$2:$AC$546,2,0))</f>
        <v/>
      </c>
      <c r="BB75" s="2" t="str">
        <f>IF(②物品入力!AV83="","",②物品入力!AV83)</f>
        <v/>
      </c>
      <c r="BC75" s="2" t="str">
        <f>IF(②物品入力!AW83="","",②物品入力!AW83)</f>
        <v/>
      </c>
      <c r="BD75" s="2" t="str">
        <f>IF(②物品入力!AX83="","",②物品入力!AX83)</f>
        <v/>
      </c>
      <c r="BE75" s="2" t="str">
        <f>IF(BF75="","",VLOOKUP(BF75,コード!$AB$2:$AC$546,2,0))</f>
        <v/>
      </c>
      <c r="BF75" s="2" t="str">
        <f>IF(②物品入力!AZ83="","",②物品入力!AZ83)</f>
        <v/>
      </c>
      <c r="BG75" s="2" t="str">
        <f>IF(②物品入力!BA83="","",②物品入力!BA83)</f>
        <v/>
      </c>
      <c r="BH75" s="2" t="str">
        <f>IF(②物品入力!BB83="","",②物品入力!BB83)</f>
        <v/>
      </c>
      <c r="BI75" s="2" t="str">
        <f>IF(BJ75="","",VLOOKUP(BJ75,コード!$AB$2:$AC$546,2,0))</f>
        <v/>
      </c>
      <c r="BJ75" s="2" t="str">
        <f>IF(②物品入力!BD83="","",②物品入力!BD83)</f>
        <v/>
      </c>
      <c r="BK75" s="2" t="str">
        <f>IF(②物品入力!BE83="","",②物品入力!BE83)</f>
        <v/>
      </c>
      <c r="BL75" s="2" t="str">
        <f>IF(②物品入力!BF83="","",②物品入力!BF83)</f>
        <v/>
      </c>
      <c r="BM75" s="2" t="str">
        <f>IF(BN75="","",VLOOKUP(BN75,コード!$AB$2:$AC$546,2,0))</f>
        <v/>
      </c>
      <c r="BN75" s="2" t="str">
        <f>IF(②物品入力!BH83="","",②物品入力!BH83)</f>
        <v/>
      </c>
      <c r="BO75" s="2" t="str">
        <f>IF(②物品入力!BI83="","",②物品入力!BI83)</f>
        <v/>
      </c>
      <c r="BP75" s="2" t="str">
        <f>IF(②物品入力!BJ83="","",②物品入力!BJ83)</f>
        <v/>
      </c>
      <c r="BQ75" s="2" t="str">
        <f>IF(BR75="","",VLOOKUP(BR75,コード!$AB$2:$AC$546,2,0))</f>
        <v/>
      </c>
      <c r="BR75" s="2" t="str">
        <f>IF(②物品入力!BL83="","",②物品入力!BL83)</f>
        <v/>
      </c>
      <c r="BS75" s="2" t="str">
        <f>IF(②物品入力!BM83="","",②物品入力!BM83)</f>
        <v/>
      </c>
      <c r="BT75" s="2" t="str">
        <f>IF(②物品入力!BN83="","",②物品入力!BN83)</f>
        <v/>
      </c>
      <c r="BU75" s="2" t="str">
        <f>IF(BV75="","",VLOOKUP(BV75,コード!$AB$2:$AC$546,2,0))</f>
        <v/>
      </c>
      <c r="BV75" s="2" t="str">
        <f>IF(②物品入力!BP83="","",②物品入力!BP83)</f>
        <v/>
      </c>
      <c r="BW75" s="2" t="str">
        <f>IF(②物品入力!BQ83="","",②物品入力!BQ83)</f>
        <v/>
      </c>
      <c r="BX75" s="2" t="str">
        <f>IF(②物品入力!BR83="","",②物品入力!BR83)</f>
        <v/>
      </c>
      <c r="BY75" s="2" t="str">
        <f>IF(BZ75="","",VLOOKUP(BZ75,コード!$AB$2:$AC$546,2,0))</f>
        <v/>
      </c>
      <c r="BZ75" s="2" t="str">
        <f>IF(②物品入力!BT83="","",②物品入力!BT83)</f>
        <v/>
      </c>
      <c r="CA75" s="2" t="str">
        <f>IF(②物品入力!BU83="","",②物品入力!BU83)</f>
        <v/>
      </c>
      <c r="CB75" s="2" t="str">
        <f>IF(②物品入力!BV83="","",②物品入力!BV83)</f>
        <v/>
      </c>
      <c r="CC75" s="2" t="str">
        <f>IF(CD75="","",VLOOKUP(CD75,コード!$AB$2:$AC$546,2,0))</f>
        <v/>
      </c>
      <c r="CD75" s="2" t="str">
        <f>IF(②物品入力!BX83="","",②物品入力!BX83)</f>
        <v/>
      </c>
      <c r="CE75" s="2" t="str">
        <f>IF(②物品入力!BY83="","",②物品入力!BY83)</f>
        <v/>
      </c>
      <c r="CF75" s="2" t="str">
        <f>IF(②物品入力!BZ83="","",②物品入力!BZ83)</f>
        <v/>
      </c>
      <c r="CG75" s="2" t="str">
        <f>IF(CH75="","",VLOOKUP(CH75,コード!$AB$2:$AC$546,2,0))</f>
        <v/>
      </c>
      <c r="CH75" s="2" t="str">
        <f>IF(②物品入力!CB83="","",②物品入力!CB83)</f>
        <v/>
      </c>
      <c r="CI75" s="2" t="str">
        <f>IF(②物品入力!CC83="","",②物品入力!CC83)</f>
        <v/>
      </c>
      <c r="CJ75" s="2" t="str">
        <f>IF(②物品入力!CD83="","",②物品入力!CD83)</f>
        <v/>
      </c>
      <c r="CK75" s="2" t="str">
        <f>IF(CL75="","",VLOOKUP(CL75,コード!$AB$2:$AC$546,2,0))</f>
        <v/>
      </c>
      <c r="CL75" s="2" t="str">
        <f>IF(②物品入力!CF83="","",②物品入力!CF83)</f>
        <v/>
      </c>
      <c r="CM75" s="2" t="str">
        <f>IF(②物品入力!CG83="","",②物品入力!CG83)</f>
        <v/>
      </c>
      <c r="CN75" s="2" t="str">
        <f>IF(②物品入力!CH83="","",②物品入力!CH83)</f>
        <v/>
      </c>
      <c r="CO75" s="2" t="str">
        <f>IF(②物品入力!CI83="","",②物品入力!CI83)</f>
        <v/>
      </c>
    </row>
    <row r="76" spans="1:93" x14ac:dyDescent="0.15">
      <c r="A76" s="2" t="str">
        <f t="shared" si="7"/>
        <v/>
      </c>
      <c r="B76" s="2" t="str">
        <f>IF(H76="","",②物品入力!B84)</f>
        <v/>
      </c>
      <c r="C76" s="1" t="str">
        <f>IF(②物品入力!C84="","",②物品入力!C84)</f>
        <v/>
      </c>
      <c r="D76" s="2" t="str">
        <f>IF(②物品入力!D84="","",TEXT(②物品入力!D84,"00"))</f>
        <v/>
      </c>
      <c r="E76" s="2" t="str">
        <f>IF(②物品入力!E84="","",TEXT(②物品入力!E84,"00"))</f>
        <v/>
      </c>
      <c r="F76" s="2" t="str">
        <f>IF(②物品入力!F84="","",TEXT(②物品入力!F84,"00"))</f>
        <v/>
      </c>
      <c r="G76" s="2" t="str">
        <f>IF(AND(②物品入力!F84="",②物品入力!G84=""),"",TEXT(②物品入力!G84,"00"))</f>
        <v/>
      </c>
      <c r="H76" s="2" t="str">
        <f t="shared" si="8"/>
        <v/>
      </c>
      <c r="I76" s="2" t="str">
        <f>IF(H76="","",①施設占有者入力!$B$16)</f>
        <v/>
      </c>
      <c r="J76" s="2" t="str">
        <f>IF(H76="","",①施設占有者入力!$B$20)</f>
        <v/>
      </c>
      <c r="K76" s="2" t="str">
        <f>IF(②物品入力!H84="","",②物品入力!H84)</f>
        <v/>
      </c>
      <c r="L76" s="2" t="str">
        <f>IF(H76="","",⑤基本情報!$A$1)</f>
        <v/>
      </c>
      <c r="M76" s="2" t="str">
        <f>IF(②物品入力!I84="","",VLOOKUP(②物品入力!I84,コード!$M$2:$N$3,2,0))</f>
        <v/>
      </c>
      <c r="N76" s="2" t="str">
        <f>IF(②物品入力!L84="","",②物品入力!L84)</f>
        <v/>
      </c>
      <c r="O76" s="2" t="str">
        <f>IF(②物品入力!M84="","",②物品入力!M84)</f>
        <v/>
      </c>
      <c r="P76" s="2" t="str">
        <f>IF(②物品入力!N84="","",②物品入力!N84)</f>
        <v/>
      </c>
      <c r="Q76" s="1" t="str">
        <f>IF(②物品入力!Q84="","",②物品入力!Q84)</f>
        <v/>
      </c>
      <c r="R76" s="2" t="str">
        <f>IF(②物品入力!R84="","",TEXT(②物品入力!R84,"00"))</f>
        <v/>
      </c>
      <c r="S76" s="2" t="str">
        <f>IF(②物品入力!S84="","",TEXT(②物品入力!S84,"00"))</f>
        <v/>
      </c>
      <c r="T76" s="2" t="str">
        <f>IF(②物品入力!T84="","",TEXT(②物品入力!T84,"00"))</f>
        <v/>
      </c>
      <c r="U76" s="2" t="str">
        <f>IF(AND(②物品入力!T84="",②物品入力!U84=""),"",TEXT(②物品入力!U84,"00"))</f>
        <v/>
      </c>
      <c r="V76" s="2" t="str">
        <f t="shared" si="6"/>
        <v/>
      </c>
      <c r="W76" s="2" t="str">
        <f>IF(②物品入力!J84="","",VLOOKUP(②物品入力!J84,コード!$C$2:$F$9,2,0))</f>
        <v/>
      </c>
      <c r="X76" s="2" t="str">
        <f>IF(②物品入力!K84="","",VLOOKUP(②物品入力!K84,コード!$H$2:$L$4,2,0))</f>
        <v/>
      </c>
      <c r="Y76" s="2" t="str">
        <f>IF(②物品入力!O84="","",VLOOKUP(②物品入力!O84,コード!$C$2:$F$9,2,0))</f>
        <v/>
      </c>
      <c r="Z76" s="2" t="str">
        <f>IF(②物品入力!P84="","",VLOOKUP(②物品入力!P84,コード!$H$2:$L$4,2,0))</f>
        <v/>
      </c>
      <c r="AA76" s="2" t="str">
        <f t="shared" si="9"/>
        <v/>
      </c>
      <c r="AB76" s="2" t="str">
        <f>IF($H76="","",②物品入力!V84)</f>
        <v/>
      </c>
      <c r="AC76" s="2" t="str">
        <f>IF($H76="","",②物品入力!W84)</f>
        <v/>
      </c>
      <c r="AD76" s="2" t="str">
        <f>IF($H76="","",②物品入力!X84)</f>
        <v/>
      </c>
      <c r="AE76" s="2" t="str">
        <f>IF($H76="","",②物品入力!Y84)</f>
        <v/>
      </c>
      <c r="AF76" s="2" t="str">
        <f>IF($H76="","",②物品入力!Z84)</f>
        <v/>
      </c>
      <c r="AG76" s="2" t="str">
        <f>IF($H76="","",②物品入力!AA84)</f>
        <v/>
      </c>
      <c r="AH76" s="2" t="str">
        <f>IF($H76="","",②物品入力!AB84)</f>
        <v/>
      </c>
      <c r="AI76" s="2" t="str">
        <f>IF($H76="","",②物品入力!AC84)</f>
        <v/>
      </c>
      <c r="AJ76" s="2" t="str">
        <f>IF($H76="","",②物品入力!AD84)</f>
        <v/>
      </c>
      <c r="AK76" s="2" t="str">
        <f>IF($H76="","",②物品入力!AE84)</f>
        <v/>
      </c>
      <c r="AL76" s="2" t="str">
        <f>IF($H76="","",②物品入力!AF84)</f>
        <v/>
      </c>
      <c r="AM76" s="2" t="str">
        <f>IF(②物品入力!AG84="","",ASC(②物品入力!AG84))</f>
        <v/>
      </c>
      <c r="AN76" s="2" t="str">
        <f>IF(②物品入力!AH84="","",ASC(②物品入力!AH84))</f>
        <v/>
      </c>
      <c r="AO76" s="2" t="str">
        <f>IF(②物品入力!AI84="","",ASC(②物品入力!AI84))</f>
        <v/>
      </c>
      <c r="AP76" s="2" t="str">
        <f>IF(②物品入力!AJ84="","",②物品入力!AJ84)</f>
        <v/>
      </c>
      <c r="AQ76" s="2" t="str">
        <f>IF(②物品入力!AK84="","",②物品入力!AK84)</f>
        <v/>
      </c>
      <c r="AR76" s="2" t="str">
        <f>IF(②物品入力!AL84="","",②物品入力!AL84)</f>
        <v/>
      </c>
      <c r="AS76" s="2" t="str">
        <f>IF(②物品入力!AM84="","",②物品入力!AM84)</f>
        <v/>
      </c>
      <c r="AT76" s="2" t="str">
        <f>IF(②物品入力!AN84="","",②物品入力!AN84)</f>
        <v/>
      </c>
      <c r="AU76" s="2" t="str">
        <f>IF(②物品入力!AO84="","",②物品入力!AO84)</f>
        <v/>
      </c>
      <c r="AV76" s="2" t="str">
        <f>IF(AW76="","",VLOOKUP(AW76,コード!$AB$2:$AC$546,2,0))</f>
        <v/>
      </c>
      <c r="AW76" s="2" t="str">
        <f>IF(②物品入力!AQ84="","",②物品入力!AQ84)</f>
        <v/>
      </c>
      <c r="AX76" s="2" t="str">
        <f>IF(②物品入力!AR84="","",②物品入力!AR84)</f>
        <v/>
      </c>
      <c r="AY76" s="2" t="str">
        <f>IF(②物品入力!AS84="","",②物品入力!AS84)</f>
        <v/>
      </c>
      <c r="AZ76" s="2" t="str">
        <f>IF(②物品入力!AT84="","",②物品入力!AT84)</f>
        <v/>
      </c>
      <c r="BA76" s="2" t="str">
        <f>IF(BB76="","",VLOOKUP(BB76,コード!$AB$2:$AC$546,2,0))</f>
        <v/>
      </c>
      <c r="BB76" s="2" t="str">
        <f>IF(②物品入力!AV84="","",②物品入力!AV84)</f>
        <v/>
      </c>
      <c r="BC76" s="2" t="str">
        <f>IF(②物品入力!AW84="","",②物品入力!AW84)</f>
        <v/>
      </c>
      <c r="BD76" s="2" t="str">
        <f>IF(②物品入力!AX84="","",②物品入力!AX84)</f>
        <v/>
      </c>
      <c r="BE76" s="2" t="str">
        <f>IF(BF76="","",VLOOKUP(BF76,コード!$AB$2:$AC$546,2,0))</f>
        <v/>
      </c>
      <c r="BF76" s="2" t="str">
        <f>IF(②物品入力!AZ84="","",②物品入力!AZ84)</f>
        <v/>
      </c>
      <c r="BG76" s="2" t="str">
        <f>IF(②物品入力!BA84="","",②物品入力!BA84)</f>
        <v/>
      </c>
      <c r="BH76" s="2" t="str">
        <f>IF(②物品入力!BB84="","",②物品入力!BB84)</f>
        <v/>
      </c>
      <c r="BI76" s="2" t="str">
        <f>IF(BJ76="","",VLOOKUP(BJ76,コード!$AB$2:$AC$546,2,0))</f>
        <v/>
      </c>
      <c r="BJ76" s="2" t="str">
        <f>IF(②物品入力!BD84="","",②物品入力!BD84)</f>
        <v/>
      </c>
      <c r="BK76" s="2" t="str">
        <f>IF(②物品入力!BE84="","",②物品入力!BE84)</f>
        <v/>
      </c>
      <c r="BL76" s="2" t="str">
        <f>IF(②物品入力!BF84="","",②物品入力!BF84)</f>
        <v/>
      </c>
      <c r="BM76" s="2" t="str">
        <f>IF(BN76="","",VLOOKUP(BN76,コード!$AB$2:$AC$546,2,0))</f>
        <v/>
      </c>
      <c r="BN76" s="2" t="str">
        <f>IF(②物品入力!BH84="","",②物品入力!BH84)</f>
        <v/>
      </c>
      <c r="BO76" s="2" t="str">
        <f>IF(②物品入力!BI84="","",②物品入力!BI84)</f>
        <v/>
      </c>
      <c r="BP76" s="2" t="str">
        <f>IF(②物品入力!BJ84="","",②物品入力!BJ84)</f>
        <v/>
      </c>
      <c r="BQ76" s="2" t="str">
        <f>IF(BR76="","",VLOOKUP(BR76,コード!$AB$2:$AC$546,2,0))</f>
        <v/>
      </c>
      <c r="BR76" s="2" t="str">
        <f>IF(②物品入力!BL84="","",②物品入力!BL84)</f>
        <v/>
      </c>
      <c r="BS76" s="2" t="str">
        <f>IF(②物品入力!BM84="","",②物品入力!BM84)</f>
        <v/>
      </c>
      <c r="BT76" s="2" t="str">
        <f>IF(②物品入力!BN84="","",②物品入力!BN84)</f>
        <v/>
      </c>
      <c r="BU76" s="2" t="str">
        <f>IF(BV76="","",VLOOKUP(BV76,コード!$AB$2:$AC$546,2,0))</f>
        <v/>
      </c>
      <c r="BV76" s="2" t="str">
        <f>IF(②物品入力!BP84="","",②物品入力!BP84)</f>
        <v/>
      </c>
      <c r="BW76" s="2" t="str">
        <f>IF(②物品入力!BQ84="","",②物品入力!BQ84)</f>
        <v/>
      </c>
      <c r="BX76" s="2" t="str">
        <f>IF(②物品入力!BR84="","",②物品入力!BR84)</f>
        <v/>
      </c>
      <c r="BY76" s="2" t="str">
        <f>IF(BZ76="","",VLOOKUP(BZ76,コード!$AB$2:$AC$546,2,0))</f>
        <v/>
      </c>
      <c r="BZ76" s="2" t="str">
        <f>IF(②物品入力!BT84="","",②物品入力!BT84)</f>
        <v/>
      </c>
      <c r="CA76" s="2" t="str">
        <f>IF(②物品入力!BU84="","",②物品入力!BU84)</f>
        <v/>
      </c>
      <c r="CB76" s="2" t="str">
        <f>IF(②物品入力!BV84="","",②物品入力!BV84)</f>
        <v/>
      </c>
      <c r="CC76" s="2" t="str">
        <f>IF(CD76="","",VLOOKUP(CD76,コード!$AB$2:$AC$546,2,0))</f>
        <v/>
      </c>
      <c r="CD76" s="2" t="str">
        <f>IF(②物品入力!BX84="","",②物品入力!BX84)</f>
        <v/>
      </c>
      <c r="CE76" s="2" t="str">
        <f>IF(②物品入力!BY84="","",②物品入力!BY84)</f>
        <v/>
      </c>
      <c r="CF76" s="2" t="str">
        <f>IF(②物品入力!BZ84="","",②物品入力!BZ84)</f>
        <v/>
      </c>
      <c r="CG76" s="2" t="str">
        <f>IF(CH76="","",VLOOKUP(CH76,コード!$AB$2:$AC$546,2,0))</f>
        <v/>
      </c>
      <c r="CH76" s="2" t="str">
        <f>IF(②物品入力!CB84="","",②物品入力!CB84)</f>
        <v/>
      </c>
      <c r="CI76" s="2" t="str">
        <f>IF(②物品入力!CC84="","",②物品入力!CC84)</f>
        <v/>
      </c>
      <c r="CJ76" s="2" t="str">
        <f>IF(②物品入力!CD84="","",②物品入力!CD84)</f>
        <v/>
      </c>
      <c r="CK76" s="2" t="str">
        <f>IF(CL76="","",VLOOKUP(CL76,コード!$AB$2:$AC$546,2,0))</f>
        <v/>
      </c>
      <c r="CL76" s="2" t="str">
        <f>IF(②物品入力!CF84="","",②物品入力!CF84)</f>
        <v/>
      </c>
      <c r="CM76" s="2" t="str">
        <f>IF(②物品入力!CG84="","",②物品入力!CG84)</f>
        <v/>
      </c>
      <c r="CN76" s="2" t="str">
        <f>IF(②物品入力!CH84="","",②物品入力!CH84)</f>
        <v/>
      </c>
      <c r="CO76" s="2" t="str">
        <f>IF(②物品入力!CI84="","",②物品入力!CI84)</f>
        <v/>
      </c>
    </row>
    <row r="77" spans="1:93" x14ac:dyDescent="0.15">
      <c r="A77" s="2" t="str">
        <f t="shared" si="7"/>
        <v/>
      </c>
      <c r="B77" s="2" t="str">
        <f>IF(H77="","",②物品入力!B85)</f>
        <v/>
      </c>
      <c r="C77" s="1" t="str">
        <f>IF(②物品入力!C85="","",②物品入力!C85)</f>
        <v/>
      </c>
      <c r="D77" s="2" t="str">
        <f>IF(②物品入力!D85="","",TEXT(②物品入力!D85,"00"))</f>
        <v/>
      </c>
      <c r="E77" s="2" t="str">
        <f>IF(②物品入力!E85="","",TEXT(②物品入力!E85,"00"))</f>
        <v/>
      </c>
      <c r="F77" s="2" t="str">
        <f>IF(②物品入力!F85="","",TEXT(②物品入力!F85,"00"))</f>
        <v/>
      </c>
      <c r="G77" s="2" t="str">
        <f>IF(AND(②物品入力!F85="",②物品入力!G85=""),"",TEXT(②物品入力!G85,"00"))</f>
        <v/>
      </c>
      <c r="H77" s="2" t="str">
        <f t="shared" si="8"/>
        <v/>
      </c>
      <c r="I77" s="2" t="str">
        <f>IF(H77="","",①施設占有者入力!$B$16)</f>
        <v/>
      </c>
      <c r="J77" s="2" t="str">
        <f>IF(H77="","",①施設占有者入力!$B$20)</f>
        <v/>
      </c>
      <c r="K77" s="2" t="str">
        <f>IF(②物品入力!H85="","",②物品入力!H85)</f>
        <v/>
      </c>
      <c r="L77" s="2" t="str">
        <f>IF(H77="","",⑤基本情報!$A$1)</f>
        <v/>
      </c>
      <c r="M77" s="2" t="str">
        <f>IF(②物品入力!I85="","",VLOOKUP(②物品入力!I85,コード!$M$2:$N$3,2,0))</f>
        <v/>
      </c>
      <c r="N77" s="2" t="str">
        <f>IF(②物品入力!L85="","",②物品入力!L85)</f>
        <v/>
      </c>
      <c r="O77" s="2" t="str">
        <f>IF(②物品入力!M85="","",②物品入力!M85)</f>
        <v/>
      </c>
      <c r="P77" s="2" t="str">
        <f>IF(②物品入力!N85="","",②物品入力!N85)</f>
        <v/>
      </c>
      <c r="Q77" s="1" t="str">
        <f>IF(②物品入力!Q85="","",②物品入力!Q85)</f>
        <v/>
      </c>
      <c r="R77" s="2" t="str">
        <f>IF(②物品入力!R85="","",TEXT(②物品入力!R85,"00"))</f>
        <v/>
      </c>
      <c r="S77" s="2" t="str">
        <f>IF(②物品入力!S85="","",TEXT(②物品入力!S85,"00"))</f>
        <v/>
      </c>
      <c r="T77" s="2" t="str">
        <f>IF(②物品入力!T85="","",TEXT(②物品入力!T85,"00"))</f>
        <v/>
      </c>
      <c r="U77" s="2" t="str">
        <f>IF(AND(②物品入力!T85="",②物品入力!U85=""),"",TEXT(②物品入力!U85,"00"))</f>
        <v/>
      </c>
      <c r="V77" s="2" t="str">
        <f t="shared" si="6"/>
        <v/>
      </c>
      <c r="W77" s="2" t="str">
        <f>IF(②物品入力!J85="","",VLOOKUP(②物品入力!J85,コード!$C$2:$F$9,2,0))</f>
        <v/>
      </c>
      <c r="X77" s="2" t="str">
        <f>IF(②物品入力!K85="","",VLOOKUP(②物品入力!K85,コード!$H$2:$L$4,2,0))</f>
        <v/>
      </c>
      <c r="Y77" s="2" t="str">
        <f>IF(②物品入力!O85="","",VLOOKUP(②物品入力!O85,コード!$C$2:$F$9,2,0))</f>
        <v/>
      </c>
      <c r="Z77" s="2" t="str">
        <f>IF(②物品入力!P85="","",VLOOKUP(②物品入力!P85,コード!$H$2:$L$4,2,0))</f>
        <v/>
      </c>
      <c r="AA77" s="2" t="str">
        <f t="shared" si="9"/>
        <v/>
      </c>
      <c r="AB77" s="2" t="str">
        <f>IF($H77="","",②物品入力!V85)</f>
        <v/>
      </c>
      <c r="AC77" s="2" t="str">
        <f>IF($H77="","",②物品入力!W85)</f>
        <v/>
      </c>
      <c r="AD77" s="2" t="str">
        <f>IF($H77="","",②物品入力!X85)</f>
        <v/>
      </c>
      <c r="AE77" s="2" t="str">
        <f>IF($H77="","",②物品入力!Y85)</f>
        <v/>
      </c>
      <c r="AF77" s="2" t="str">
        <f>IF($H77="","",②物品入力!Z85)</f>
        <v/>
      </c>
      <c r="AG77" s="2" t="str">
        <f>IF($H77="","",②物品入力!AA85)</f>
        <v/>
      </c>
      <c r="AH77" s="2" t="str">
        <f>IF($H77="","",②物品入力!AB85)</f>
        <v/>
      </c>
      <c r="AI77" s="2" t="str">
        <f>IF($H77="","",②物品入力!AC85)</f>
        <v/>
      </c>
      <c r="AJ77" s="2" t="str">
        <f>IF($H77="","",②物品入力!AD85)</f>
        <v/>
      </c>
      <c r="AK77" s="2" t="str">
        <f>IF($H77="","",②物品入力!AE85)</f>
        <v/>
      </c>
      <c r="AL77" s="2" t="str">
        <f>IF($H77="","",②物品入力!AF85)</f>
        <v/>
      </c>
      <c r="AM77" s="2" t="str">
        <f>IF(②物品入力!AG85="","",ASC(②物品入力!AG85))</f>
        <v/>
      </c>
      <c r="AN77" s="2" t="str">
        <f>IF(②物品入力!AH85="","",ASC(②物品入力!AH85))</f>
        <v/>
      </c>
      <c r="AO77" s="2" t="str">
        <f>IF(②物品入力!AI85="","",ASC(②物品入力!AI85))</f>
        <v/>
      </c>
      <c r="AP77" s="2" t="str">
        <f>IF(②物品入力!AJ85="","",②物品入力!AJ85)</f>
        <v/>
      </c>
      <c r="AQ77" s="2" t="str">
        <f>IF(②物品入力!AK85="","",②物品入力!AK85)</f>
        <v/>
      </c>
      <c r="AR77" s="2" t="str">
        <f>IF(②物品入力!AL85="","",②物品入力!AL85)</f>
        <v/>
      </c>
      <c r="AS77" s="2" t="str">
        <f>IF(②物品入力!AM85="","",②物品入力!AM85)</f>
        <v/>
      </c>
      <c r="AT77" s="2" t="str">
        <f>IF(②物品入力!AN85="","",②物品入力!AN85)</f>
        <v/>
      </c>
      <c r="AU77" s="2" t="str">
        <f>IF(②物品入力!AO85="","",②物品入力!AO85)</f>
        <v/>
      </c>
      <c r="AV77" s="2" t="str">
        <f>IF(AW77="","",VLOOKUP(AW77,コード!$AB$2:$AC$546,2,0))</f>
        <v/>
      </c>
      <c r="AW77" s="2" t="str">
        <f>IF(②物品入力!AQ85="","",②物品入力!AQ85)</f>
        <v/>
      </c>
      <c r="AX77" s="2" t="str">
        <f>IF(②物品入力!AR85="","",②物品入力!AR85)</f>
        <v/>
      </c>
      <c r="AY77" s="2" t="str">
        <f>IF(②物品入力!AS85="","",②物品入力!AS85)</f>
        <v/>
      </c>
      <c r="AZ77" s="2" t="str">
        <f>IF(②物品入力!AT85="","",②物品入力!AT85)</f>
        <v/>
      </c>
      <c r="BA77" s="2" t="str">
        <f>IF(BB77="","",VLOOKUP(BB77,コード!$AB$2:$AC$546,2,0))</f>
        <v/>
      </c>
      <c r="BB77" s="2" t="str">
        <f>IF(②物品入力!AV85="","",②物品入力!AV85)</f>
        <v/>
      </c>
      <c r="BC77" s="2" t="str">
        <f>IF(②物品入力!AW85="","",②物品入力!AW85)</f>
        <v/>
      </c>
      <c r="BD77" s="2" t="str">
        <f>IF(②物品入力!AX85="","",②物品入力!AX85)</f>
        <v/>
      </c>
      <c r="BE77" s="2" t="str">
        <f>IF(BF77="","",VLOOKUP(BF77,コード!$AB$2:$AC$546,2,0))</f>
        <v/>
      </c>
      <c r="BF77" s="2" t="str">
        <f>IF(②物品入力!AZ85="","",②物品入力!AZ85)</f>
        <v/>
      </c>
      <c r="BG77" s="2" t="str">
        <f>IF(②物品入力!BA85="","",②物品入力!BA85)</f>
        <v/>
      </c>
      <c r="BH77" s="2" t="str">
        <f>IF(②物品入力!BB85="","",②物品入力!BB85)</f>
        <v/>
      </c>
      <c r="BI77" s="2" t="str">
        <f>IF(BJ77="","",VLOOKUP(BJ77,コード!$AB$2:$AC$546,2,0))</f>
        <v/>
      </c>
      <c r="BJ77" s="2" t="str">
        <f>IF(②物品入力!BD85="","",②物品入力!BD85)</f>
        <v/>
      </c>
      <c r="BK77" s="2" t="str">
        <f>IF(②物品入力!BE85="","",②物品入力!BE85)</f>
        <v/>
      </c>
      <c r="BL77" s="2" t="str">
        <f>IF(②物品入力!BF85="","",②物品入力!BF85)</f>
        <v/>
      </c>
      <c r="BM77" s="2" t="str">
        <f>IF(BN77="","",VLOOKUP(BN77,コード!$AB$2:$AC$546,2,0))</f>
        <v/>
      </c>
      <c r="BN77" s="2" t="str">
        <f>IF(②物品入力!BH85="","",②物品入力!BH85)</f>
        <v/>
      </c>
      <c r="BO77" s="2" t="str">
        <f>IF(②物品入力!BI85="","",②物品入力!BI85)</f>
        <v/>
      </c>
      <c r="BP77" s="2" t="str">
        <f>IF(②物品入力!BJ85="","",②物品入力!BJ85)</f>
        <v/>
      </c>
      <c r="BQ77" s="2" t="str">
        <f>IF(BR77="","",VLOOKUP(BR77,コード!$AB$2:$AC$546,2,0))</f>
        <v/>
      </c>
      <c r="BR77" s="2" t="str">
        <f>IF(②物品入力!BL85="","",②物品入力!BL85)</f>
        <v/>
      </c>
      <c r="BS77" s="2" t="str">
        <f>IF(②物品入力!BM85="","",②物品入力!BM85)</f>
        <v/>
      </c>
      <c r="BT77" s="2" t="str">
        <f>IF(②物品入力!BN85="","",②物品入力!BN85)</f>
        <v/>
      </c>
      <c r="BU77" s="2" t="str">
        <f>IF(BV77="","",VLOOKUP(BV77,コード!$AB$2:$AC$546,2,0))</f>
        <v/>
      </c>
      <c r="BV77" s="2" t="str">
        <f>IF(②物品入力!BP85="","",②物品入力!BP85)</f>
        <v/>
      </c>
      <c r="BW77" s="2" t="str">
        <f>IF(②物品入力!BQ85="","",②物品入力!BQ85)</f>
        <v/>
      </c>
      <c r="BX77" s="2" t="str">
        <f>IF(②物品入力!BR85="","",②物品入力!BR85)</f>
        <v/>
      </c>
      <c r="BY77" s="2" t="str">
        <f>IF(BZ77="","",VLOOKUP(BZ77,コード!$AB$2:$AC$546,2,0))</f>
        <v/>
      </c>
      <c r="BZ77" s="2" t="str">
        <f>IF(②物品入力!BT85="","",②物品入力!BT85)</f>
        <v/>
      </c>
      <c r="CA77" s="2" t="str">
        <f>IF(②物品入力!BU85="","",②物品入力!BU85)</f>
        <v/>
      </c>
      <c r="CB77" s="2" t="str">
        <f>IF(②物品入力!BV85="","",②物品入力!BV85)</f>
        <v/>
      </c>
      <c r="CC77" s="2" t="str">
        <f>IF(CD77="","",VLOOKUP(CD77,コード!$AB$2:$AC$546,2,0))</f>
        <v/>
      </c>
      <c r="CD77" s="2" t="str">
        <f>IF(②物品入力!BX85="","",②物品入力!BX85)</f>
        <v/>
      </c>
      <c r="CE77" s="2" t="str">
        <f>IF(②物品入力!BY85="","",②物品入力!BY85)</f>
        <v/>
      </c>
      <c r="CF77" s="2" t="str">
        <f>IF(②物品入力!BZ85="","",②物品入力!BZ85)</f>
        <v/>
      </c>
      <c r="CG77" s="2" t="str">
        <f>IF(CH77="","",VLOOKUP(CH77,コード!$AB$2:$AC$546,2,0))</f>
        <v/>
      </c>
      <c r="CH77" s="2" t="str">
        <f>IF(②物品入力!CB85="","",②物品入力!CB85)</f>
        <v/>
      </c>
      <c r="CI77" s="2" t="str">
        <f>IF(②物品入力!CC85="","",②物品入力!CC85)</f>
        <v/>
      </c>
      <c r="CJ77" s="2" t="str">
        <f>IF(②物品入力!CD85="","",②物品入力!CD85)</f>
        <v/>
      </c>
      <c r="CK77" s="2" t="str">
        <f>IF(CL77="","",VLOOKUP(CL77,コード!$AB$2:$AC$546,2,0))</f>
        <v/>
      </c>
      <c r="CL77" s="2" t="str">
        <f>IF(②物品入力!CF85="","",②物品入力!CF85)</f>
        <v/>
      </c>
      <c r="CM77" s="2" t="str">
        <f>IF(②物品入力!CG85="","",②物品入力!CG85)</f>
        <v/>
      </c>
      <c r="CN77" s="2" t="str">
        <f>IF(②物品入力!CH85="","",②物品入力!CH85)</f>
        <v/>
      </c>
      <c r="CO77" s="2" t="str">
        <f>IF(②物品入力!CI85="","",②物品入力!CI85)</f>
        <v/>
      </c>
    </row>
    <row r="78" spans="1:93" x14ac:dyDescent="0.15">
      <c r="A78" s="2" t="str">
        <f t="shared" si="7"/>
        <v/>
      </c>
      <c r="B78" s="2" t="str">
        <f>IF(H78="","",②物品入力!B86)</f>
        <v/>
      </c>
      <c r="C78" s="1" t="str">
        <f>IF(②物品入力!C86="","",②物品入力!C86)</f>
        <v/>
      </c>
      <c r="D78" s="2" t="str">
        <f>IF(②物品入力!D86="","",TEXT(②物品入力!D86,"00"))</f>
        <v/>
      </c>
      <c r="E78" s="2" t="str">
        <f>IF(②物品入力!E86="","",TEXT(②物品入力!E86,"00"))</f>
        <v/>
      </c>
      <c r="F78" s="2" t="str">
        <f>IF(②物品入力!F86="","",TEXT(②物品入力!F86,"00"))</f>
        <v/>
      </c>
      <c r="G78" s="2" t="str">
        <f>IF(AND(②物品入力!F86="",②物品入力!G86=""),"",TEXT(②物品入力!G86,"00"))</f>
        <v/>
      </c>
      <c r="H78" s="2" t="str">
        <f t="shared" si="8"/>
        <v/>
      </c>
      <c r="I78" s="2" t="str">
        <f>IF(H78="","",①施設占有者入力!$B$16)</f>
        <v/>
      </c>
      <c r="J78" s="2" t="str">
        <f>IF(H78="","",①施設占有者入力!$B$20)</f>
        <v/>
      </c>
      <c r="K78" s="2" t="str">
        <f>IF(②物品入力!H86="","",②物品入力!H86)</f>
        <v/>
      </c>
      <c r="L78" s="2" t="str">
        <f>IF(H78="","",⑤基本情報!$A$1)</f>
        <v/>
      </c>
      <c r="M78" s="2" t="str">
        <f>IF(②物品入力!I86="","",VLOOKUP(②物品入力!I86,コード!$M$2:$N$3,2,0))</f>
        <v/>
      </c>
      <c r="N78" s="2" t="str">
        <f>IF(②物品入力!L86="","",②物品入力!L86)</f>
        <v/>
      </c>
      <c r="O78" s="2" t="str">
        <f>IF(②物品入力!M86="","",②物品入力!M86)</f>
        <v/>
      </c>
      <c r="P78" s="2" t="str">
        <f>IF(②物品入力!N86="","",②物品入力!N86)</f>
        <v/>
      </c>
      <c r="Q78" s="1" t="str">
        <f>IF(②物品入力!Q86="","",②物品入力!Q86)</f>
        <v/>
      </c>
      <c r="R78" s="2" t="str">
        <f>IF(②物品入力!R86="","",TEXT(②物品入力!R86,"00"))</f>
        <v/>
      </c>
      <c r="S78" s="2" t="str">
        <f>IF(②物品入力!S86="","",TEXT(②物品入力!S86,"00"))</f>
        <v/>
      </c>
      <c r="T78" s="2" t="str">
        <f>IF(②物品入力!T86="","",TEXT(②物品入力!T86,"00"))</f>
        <v/>
      </c>
      <c r="U78" s="2" t="str">
        <f>IF(AND(②物品入力!T86="",②物品入力!U86=""),"",TEXT(②物品入力!U86,"00"))</f>
        <v/>
      </c>
      <c r="V78" s="2" t="str">
        <f t="shared" si="6"/>
        <v/>
      </c>
      <c r="W78" s="2" t="str">
        <f>IF(②物品入力!J86="","",VLOOKUP(②物品入力!J86,コード!$C$2:$F$9,2,0))</f>
        <v/>
      </c>
      <c r="X78" s="2" t="str">
        <f>IF(②物品入力!K86="","",VLOOKUP(②物品入力!K86,コード!$H$2:$L$4,2,0))</f>
        <v/>
      </c>
      <c r="Y78" s="2" t="str">
        <f>IF(②物品入力!O86="","",VLOOKUP(②物品入力!O86,コード!$C$2:$F$9,2,0))</f>
        <v/>
      </c>
      <c r="Z78" s="2" t="str">
        <f>IF(②物品入力!P86="","",VLOOKUP(②物品入力!P86,コード!$H$2:$L$4,2,0))</f>
        <v/>
      </c>
      <c r="AA78" s="2" t="str">
        <f t="shared" si="9"/>
        <v/>
      </c>
      <c r="AB78" s="2" t="str">
        <f>IF($H78="","",②物品入力!V86)</f>
        <v/>
      </c>
      <c r="AC78" s="2" t="str">
        <f>IF($H78="","",②物品入力!W86)</f>
        <v/>
      </c>
      <c r="AD78" s="2" t="str">
        <f>IF($H78="","",②物品入力!X86)</f>
        <v/>
      </c>
      <c r="AE78" s="2" t="str">
        <f>IF($H78="","",②物品入力!Y86)</f>
        <v/>
      </c>
      <c r="AF78" s="2" t="str">
        <f>IF($H78="","",②物品入力!Z86)</f>
        <v/>
      </c>
      <c r="AG78" s="2" t="str">
        <f>IF($H78="","",②物品入力!AA86)</f>
        <v/>
      </c>
      <c r="AH78" s="2" t="str">
        <f>IF($H78="","",②物品入力!AB86)</f>
        <v/>
      </c>
      <c r="AI78" s="2" t="str">
        <f>IF($H78="","",②物品入力!AC86)</f>
        <v/>
      </c>
      <c r="AJ78" s="2" t="str">
        <f>IF($H78="","",②物品入力!AD86)</f>
        <v/>
      </c>
      <c r="AK78" s="2" t="str">
        <f>IF($H78="","",②物品入力!AE86)</f>
        <v/>
      </c>
      <c r="AL78" s="2" t="str">
        <f>IF($H78="","",②物品入力!AF86)</f>
        <v/>
      </c>
      <c r="AM78" s="2" t="str">
        <f>IF(②物品入力!AG86="","",ASC(②物品入力!AG86))</f>
        <v/>
      </c>
      <c r="AN78" s="2" t="str">
        <f>IF(②物品入力!AH86="","",ASC(②物品入力!AH86))</f>
        <v/>
      </c>
      <c r="AO78" s="2" t="str">
        <f>IF(②物品入力!AI86="","",ASC(②物品入力!AI86))</f>
        <v/>
      </c>
      <c r="AP78" s="2" t="str">
        <f>IF(②物品入力!AJ86="","",②物品入力!AJ86)</f>
        <v/>
      </c>
      <c r="AQ78" s="2" t="str">
        <f>IF(②物品入力!AK86="","",②物品入力!AK86)</f>
        <v/>
      </c>
      <c r="AR78" s="2" t="str">
        <f>IF(②物品入力!AL86="","",②物品入力!AL86)</f>
        <v/>
      </c>
      <c r="AS78" s="2" t="str">
        <f>IF(②物品入力!AM86="","",②物品入力!AM86)</f>
        <v/>
      </c>
      <c r="AT78" s="2" t="str">
        <f>IF(②物品入力!AN86="","",②物品入力!AN86)</f>
        <v/>
      </c>
      <c r="AU78" s="2" t="str">
        <f>IF(②物品入力!AO86="","",②物品入力!AO86)</f>
        <v/>
      </c>
      <c r="AV78" s="2" t="str">
        <f>IF(AW78="","",VLOOKUP(AW78,コード!$AB$2:$AC$546,2,0))</f>
        <v/>
      </c>
      <c r="AW78" s="2" t="str">
        <f>IF(②物品入力!AQ86="","",②物品入力!AQ86)</f>
        <v/>
      </c>
      <c r="AX78" s="2" t="str">
        <f>IF(②物品入力!AR86="","",②物品入力!AR86)</f>
        <v/>
      </c>
      <c r="AY78" s="2" t="str">
        <f>IF(②物品入力!AS86="","",②物品入力!AS86)</f>
        <v/>
      </c>
      <c r="AZ78" s="2" t="str">
        <f>IF(②物品入力!AT86="","",②物品入力!AT86)</f>
        <v/>
      </c>
      <c r="BA78" s="2" t="str">
        <f>IF(BB78="","",VLOOKUP(BB78,コード!$AB$2:$AC$546,2,0))</f>
        <v/>
      </c>
      <c r="BB78" s="2" t="str">
        <f>IF(②物品入力!AV86="","",②物品入力!AV86)</f>
        <v/>
      </c>
      <c r="BC78" s="2" t="str">
        <f>IF(②物品入力!AW86="","",②物品入力!AW86)</f>
        <v/>
      </c>
      <c r="BD78" s="2" t="str">
        <f>IF(②物品入力!AX86="","",②物品入力!AX86)</f>
        <v/>
      </c>
      <c r="BE78" s="2" t="str">
        <f>IF(BF78="","",VLOOKUP(BF78,コード!$AB$2:$AC$546,2,0))</f>
        <v/>
      </c>
      <c r="BF78" s="2" t="str">
        <f>IF(②物品入力!AZ86="","",②物品入力!AZ86)</f>
        <v/>
      </c>
      <c r="BG78" s="2" t="str">
        <f>IF(②物品入力!BA86="","",②物品入力!BA86)</f>
        <v/>
      </c>
      <c r="BH78" s="2" t="str">
        <f>IF(②物品入力!BB86="","",②物品入力!BB86)</f>
        <v/>
      </c>
      <c r="BI78" s="2" t="str">
        <f>IF(BJ78="","",VLOOKUP(BJ78,コード!$AB$2:$AC$546,2,0))</f>
        <v/>
      </c>
      <c r="BJ78" s="2" t="str">
        <f>IF(②物品入力!BD86="","",②物品入力!BD86)</f>
        <v/>
      </c>
      <c r="BK78" s="2" t="str">
        <f>IF(②物品入力!BE86="","",②物品入力!BE86)</f>
        <v/>
      </c>
      <c r="BL78" s="2" t="str">
        <f>IF(②物品入力!BF86="","",②物品入力!BF86)</f>
        <v/>
      </c>
      <c r="BM78" s="2" t="str">
        <f>IF(BN78="","",VLOOKUP(BN78,コード!$AB$2:$AC$546,2,0))</f>
        <v/>
      </c>
      <c r="BN78" s="2" t="str">
        <f>IF(②物品入力!BH86="","",②物品入力!BH86)</f>
        <v/>
      </c>
      <c r="BO78" s="2" t="str">
        <f>IF(②物品入力!BI86="","",②物品入力!BI86)</f>
        <v/>
      </c>
      <c r="BP78" s="2" t="str">
        <f>IF(②物品入力!BJ86="","",②物品入力!BJ86)</f>
        <v/>
      </c>
      <c r="BQ78" s="2" t="str">
        <f>IF(BR78="","",VLOOKUP(BR78,コード!$AB$2:$AC$546,2,0))</f>
        <v/>
      </c>
      <c r="BR78" s="2" t="str">
        <f>IF(②物品入力!BL86="","",②物品入力!BL86)</f>
        <v/>
      </c>
      <c r="BS78" s="2" t="str">
        <f>IF(②物品入力!BM86="","",②物品入力!BM86)</f>
        <v/>
      </c>
      <c r="BT78" s="2" t="str">
        <f>IF(②物品入力!BN86="","",②物品入力!BN86)</f>
        <v/>
      </c>
      <c r="BU78" s="2" t="str">
        <f>IF(BV78="","",VLOOKUP(BV78,コード!$AB$2:$AC$546,2,0))</f>
        <v/>
      </c>
      <c r="BV78" s="2" t="str">
        <f>IF(②物品入力!BP86="","",②物品入力!BP86)</f>
        <v/>
      </c>
      <c r="BW78" s="2" t="str">
        <f>IF(②物品入力!BQ86="","",②物品入力!BQ86)</f>
        <v/>
      </c>
      <c r="BX78" s="2" t="str">
        <f>IF(②物品入力!BR86="","",②物品入力!BR86)</f>
        <v/>
      </c>
      <c r="BY78" s="2" t="str">
        <f>IF(BZ78="","",VLOOKUP(BZ78,コード!$AB$2:$AC$546,2,0))</f>
        <v/>
      </c>
      <c r="BZ78" s="2" t="str">
        <f>IF(②物品入力!BT86="","",②物品入力!BT86)</f>
        <v/>
      </c>
      <c r="CA78" s="2" t="str">
        <f>IF(②物品入力!BU86="","",②物品入力!BU86)</f>
        <v/>
      </c>
      <c r="CB78" s="2" t="str">
        <f>IF(②物品入力!BV86="","",②物品入力!BV86)</f>
        <v/>
      </c>
      <c r="CC78" s="2" t="str">
        <f>IF(CD78="","",VLOOKUP(CD78,コード!$AB$2:$AC$546,2,0))</f>
        <v/>
      </c>
      <c r="CD78" s="2" t="str">
        <f>IF(②物品入力!BX86="","",②物品入力!BX86)</f>
        <v/>
      </c>
      <c r="CE78" s="2" t="str">
        <f>IF(②物品入力!BY86="","",②物品入力!BY86)</f>
        <v/>
      </c>
      <c r="CF78" s="2" t="str">
        <f>IF(②物品入力!BZ86="","",②物品入力!BZ86)</f>
        <v/>
      </c>
      <c r="CG78" s="2" t="str">
        <f>IF(CH78="","",VLOOKUP(CH78,コード!$AB$2:$AC$546,2,0))</f>
        <v/>
      </c>
      <c r="CH78" s="2" t="str">
        <f>IF(②物品入力!CB86="","",②物品入力!CB86)</f>
        <v/>
      </c>
      <c r="CI78" s="2" t="str">
        <f>IF(②物品入力!CC86="","",②物品入力!CC86)</f>
        <v/>
      </c>
      <c r="CJ78" s="2" t="str">
        <f>IF(②物品入力!CD86="","",②物品入力!CD86)</f>
        <v/>
      </c>
      <c r="CK78" s="2" t="str">
        <f>IF(CL78="","",VLOOKUP(CL78,コード!$AB$2:$AC$546,2,0))</f>
        <v/>
      </c>
      <c r="CL78" s="2" t="str">
        <f>IF(②物品入力!CF86="","",②物品入力!CF86)</f>
        <v/>
      </c>
      <c r="CM78" s="2" t="str">
        <f>IF(②物品入力!CG86="","",②物品入力!CG86)</f>
        <v/>
      </c>
      <c r="CN78" s="2" t="str">
        <f>IF(②物品入力!CH86="","",②物品入力!CH86)</f>
        <v/>
      </c>
      <c r="CO78" s="2" t="str">
        <f>IF(②物品入力!CI86="","",②物品入力!CI86)</f>
        <v/>
      </c>
    </row>
    <row r="79" spans="1:93" x14ac:dyDescent="0.15">
      <c r="A79" s="2" t="str">
        <f t="shared" si="7"/>
        <v/>
      </c>
      <c r="B79" s="2" t="str">
        <f>IF(H79="","",②物品入力!B87)</f>
        <v/>
      </c>
      <c r="C79" s="1" t="str">
        <f>IF(②物品入力!C87="","",②物品入力!C87)</f>
        <v/>
      </c>
      <c r="D79" s="2" t="str">
        <f>IF(②物品入力!D87="","",TEXT(②物品入力!D87,"00"))</f>
        <v/>
      </c>
      <c r="E79" s="2" t="str">
        <f>IF(②物品入力!E87="","",TEXT(②物品入力!E87,"00"))</f>
        <v/>
      </c>
      <c r="F79" s="2" t="str">
        <f>IF(②物品入力!F87="","",TEXT(②物品入力!F87,"00"))</f>
        <v/>
      </c>
      <c r="G79" s="2" t="str">
        <f>IF(AND(②物品入力!F87="",②物品入力!G87=""),"",TEXT(②物品入力!G87,"00"))</f>
        <v/>
      </c>
      <c r="H79" s="2" t="str">
        <f t="shared" si="8"/>
        <v/>
      </c>
      <c r="I79" s="2" t="str">
        <f>IF(H79="","",①施設占有者入力!$B$16)</f>
        <v/>
      </c>
      <c r="J79" s="2" t="str">
        <f>IF(H79="","",①施設占有者入力!$B$20)</f>
        <v/>
      </c>
      <c r="K79" s="2" t="str">
        <f>IF(②物品入力!H87="","",②物品入力!H87)</f>
        <v/>
      </c>
      <c r="L79" s="2" t="str">
        <f>IF(H79="","",⑤基本情報!$A$1)</f>
        <v/>
      </c>
      <c r="M79" s="2" t="str">
        <f>IF(②物品入力!I87="","",VLOOKUP(②物品入力!I87,コード!$M$2:$N$3,2,0))</f>
        <v/>
      </c>
      <c r="N79" s="2" t="str">
        <f>IF(②物品入力!L87="","",②物品入力!L87)</f>
        <v/>
      </c>
      <c r="O79" s="2" t="str">
        <f>IF(②物品入力!M87="","",②物品入力!M87)</f>
        <v/>
      </c>
      <c r="P79" s="2" t="str">
        <f>IF(②物品入力!N87="","",②物品入力!N87)</f>
        <v/>
      </c>
      <c r="Q79" s="1" t="str">
        <f>IF(②物品入力!Q87="","",②物品入力!Q87)</f>
        <v/>
      </c>
      <c r="R79" s="2" t="str">
        <f>IF(②物品入力!R87="","",TEXT(②物品入力!R87,"00"))</f>
        <v/>
      </c>
      <c r="S79" s="2" t="str">
        <f>IF(②物品入力!S87="","",TEXT(②物品入力!S87,"00"))</f>
        <v/>
      </c>
      <c r="T79" s="2" t="str">
        <f>IF(②物品入力!T87="","",TEXT(②物品入力!T87,"00"))</f>
        <v/>
      </c>
      <c r="U79" s="2" t="str">
        <f>IF(AND(②物品入力!T87="",②物品入力!U87=""),"",TEXT(②物品入力!U87,"00"))</f>
        <v/>
      </c>
      <c r="V79" s="2" t="str">
        <f t="shared" si="6"/>
        <v/>
      </c>
      <c r="W79" s="2" t="str">
        <f>IF(②物品入力!J87="","",VLOOKUP(②物品入力!J87,コード!$C$2:$F$9,2,0))</f>
        <v/>
      </c>
      <c r="X79" s="2" t="str">
        <f>IF(②物品入力!K87="","",VLOOKUP(②物品入力!K87,コード!$H$2:$L$4,2,0))</f>
        <v/>
      </c>
      <c r="Y79" s="2" t="str">
        <f>IF(②物品入力!O87="","",VLOOKUP(②物品入力!O87,コード!$C$2:$F$9,2,0))</f>
        <v/>
      </c>
      <c r="Z79" s="2" t="str">
        <f>IF(②物品入力!P87="","",VLOOKUP(②物品入力!P87,コード!$H$2:$L$4,2,0))</f>
        <v/>
      </c>
      <c r="AA79" s="2" t="str">
        <f t="shared" si="9"/>
        <v/>
      </c>
      <c r="AB79" s="2" t="str">
        <f>IF($H79="","",②物品入力!V87)</f>
        <v/>
      </c>
      <c r="AC79" s="2" t="str">
        <f>IF($H79="","",②物品入力!W87)</f>
        <v/>
      </c>
      <c r="AD79" s="2" t="str">
        <f>IF($H79="","",②物品入力!X87)</f>
        <v/>
      </c>
      <c r="AE79" s="2" t="str">
        <f>IF($H79="","",②物品入力!Y87)</f>
        <v/>
      </c>
      <c r="AF79" s="2" t="str">
        <f>IF($H79="","",②物品入力!Z87)</f>
        <v/>
      </c>
      <c r="AG79" s="2" t="str">
        <f>IF($H79="","",②物品入力!AA87)</f>
        <v/>
      </c>
      <c r="AH79" s="2" t="str">
        <f>IF($H79="","",②物品入力!AB87)</f>
        <v/>
      </c>
      <c r="AI79" s="2" t="str">
        <f>IF($H79="","",②物品入力!AC87)</f>
        <v/>
      </c>
      <c r="AJ79" s="2" t="str">
        <f>IF($H79="","",②物品入力!AD87)</f>
        <v/>
      </c>
      <c r="AK79" s="2" t="str">
        <f>IF($H79="","",②物品入力!AE87)</f>
        <v/>
      </c>
      <c r="AL79" s="2" t="str">
        <f>IF($H79="","",②物品入力!AF87)</f>
        <v/>
      </c>
      <c r="AM79" s="2" t="str">
        <f>IF(②物品入力!AG87="","",ASC(②物品入力!AG87))</f>
        <v/>
      </c>
      <c r="AN79" s="2" t="str">
        <f>IF(②物品入力!AH87="","",ASC(②物品入力!AH87))</f>
        <v/>
      </c>
      <c r="AO79" s="2" t="str">
        <f>IF(②物品入力!AI87="","",ASC(②物品入力!AI87))</f>
        <v/>
      </c>
      <c r="AP79" s="2" t="str">
        <f>IF(②物品入力!AJ87="","",②物品入力!AJ87)</f>
        <v/>
      </c>
      <c r="AQ79" s="2" t="str">
        <f>IF(②物品入力!AK87="","",②物品入力!AK87)</f>
        <v/>
      </c>
      <c r="AR79" s="2" t="str">
        <f>IF(②物品入力!AL87="","",②物品入力!AL87)</f>
        <v/>
      </c>
      <c r="AS79" s="2" t="str">
        <f>IF(②物品入力!AM87="","",②物品入力!AM87)</f>
        <v/>
      </c>
      <c r="AT79" s="2" t="str">
        <f>IF(②物品入力!AN87="","",②物品入力!AN87)</f>
        <v/>
      </c>
      <c r="AU79" s="2" t="str">
        <f>IF(②物品入力!AO87="","",②物品入力!AO87)</f>
        <v/>
      </c>
      <c r="AV79" s="2" t="str">
        <f>IF(AW79="","",VLOOKUP(AW79,コード!$AB$2:$AC$546,2,0))</f>
        <v/>
      </c>
      <c r="AW79" s="2" t="str">
        <f>IF(②物品入力!AQ87="","",②物品入力!AQ87)</f>
        <v/>
      </c>
      <c r="AX79" s="2" t="str">
        <f>IF(②物品入力!AR87="","",②物品入力!AR87)</f>
        <v/>
      </c>
      <c r="AY79" s="2" t="str">
        <f>IF(②物品入力!AS87="","",②物品入力!AS87)</f>
        <v/>
      </c>
      <c r="AZ79" s="2" t="str">
        <f>IF(②物品入力!AT87="","",②物品入力!AT87)</f>
        <v/>
      </c>
      <c r="BA79" s="2" t="str">
        <f>IF(BB79="","",VLOOKUP(BB79,コード!$AB$2:$AC$546,2,0))</f>
        <v/>
      </c>
      <c r="BB79" s="2" t="str">
        <f>IF(②物品入力!AV87="","",②物品入力!AV87)</f>
        <v/>
      </c>
      <c r="BC79" s="2" t="str">
        <f>IF(②物品入力!AW87="","",②物品入力!AW87)</f>
        <v/>
      </c>
      <c r="BD79" s="2" t="str">
        <f>IF(②物品入力!AX87="","",②物品入力!AX87)</f>
        <v/>
      </c>
      <c r="BE79" s="2" t="str">
        <f>IF(BF79="","",VLOOKUP(BF79,コード!$AB$2:$AC$546,2,0))</f>
        <v/>
      </c>
      <c r="BF79" s="2" t="str">
        <f>IF(②物品入力!AZ87="","",②物品入力!AZ87)</f>
        <v/>
      </c>
      <c r="BG79" s="2" t="str">
        <f>IF(②物品入力!BA87="","",②物品入力!BA87)</f>
        <v/>
      </c>
      <c r="BH79" s="2" t="str">
        <f>IF(②物品入力!BB87="","",②物品入力!BB87)</f>
        <v/>
      </c>
      <c r="BI79" s="2" t="str">
        <f>IF(BJ79="","",VLOOKUP(BJ79,コード!$AB$2:$AC$546,2,0))</f>
        <v/>
      </c>
      <c r="BJ79" s="2" t="str">
        <f>IF(②物品入力!BD87="","",②物品入力!BD87)</f>
        <v/>
      </c>
      <c r="BK79" s="2" t="str">
        <f>IF(②物品入力!BE87="","",②物品入力!BE87)</f>
        <v/>
      </c>
      <c r="BL79" s="2" t="str">
        <f>IF(②物品入力!BF87="","",②物品入力!BF87)</f>
        <v/>
      </c>
      <c r="BM79" s="2" t="str">
        <f>IF(BN79="","",VLOOKUP(BN79,コード!$AB$2:$AC$546,2,0))</f>
        <v/>
      </c>
      <c r="BN79" s="2" t="str">
        <f>IF(②物品入力!BH87="","",②物品入力!BH87)</f>
        <v/>
      </c>
      <c r="BO79" s="2" t="str">
        <f>IF(②物品入力!BI87="","",②物品入力!BI87)</f>
        <v/>
      </c>
      <c r="BP79" s="2" t="str">
        <f>IF(②物品入力!BJ87="","",②物品入力!BJ87)</f>
        <v/>
      </c>
      <c r="BQ79" s="2" t="str">
        <f>IF(BR79="","",VLOOKUP(BR79,コード!$AB$2:$AC$546,2,0))</f>
        <v/>
      </c>
      <c r="BR79" s="2" t="str">
        <f>IF(②物品入力!BL87="","",②物品入力!BL87)</f>
        <v/>
      </c>
      <c r="BS79" s="2" t="str">
        <f>IF(②物品入力!BM87="","",②物品入力!BM87)</f>
        <v/>
      </c>
      <c r="BT79" s="2" t="str">
        <f>IF(②物品入力!BN87="","",②物品入力!BN87)</f>
        <v/>
      </c>
      <c r="BU79" s="2" t="str">
        <f>IF(BV79="","",VLOOKUP(BV79,コード!$AB$2:$AC$546,2,0))</f>
        <v/>
      </c>
      <c r="BV79" s="2" t="str">
        <f>IF(②物品入力!BP87="","",②物品入力!BP87)</f>
        <v/>
      </c>
      <c r="BW79" s="2" t="str">
        <f>IF(②物品入力!BQ87="","",②物品入力!BQ87)</f>
        <v/>
      </c>
      <c r="BX79" s="2" t="str">
        <f>IF(②物品入力!BR87="","",②物品入力!BR87)</f>
        <v/>
      </c>
      <c r="BY79" s="2" t="str">
        <f>IF(BZ79="","",VLOOKUP(BZ79,コード!$AB$2:$AC$546,2,0))</f>
        <v/>
      </c>
      <c r="BZ79" s="2" t="str">
        <f>IF(②物品入力!BT87="","",②物品入力!BT87)</f>
        <v/>
      </c>
      <c r="CA79" s="2" t="str">
        <f>IF(②物品入力!BU87="","",②物品入力!BU87)</f>
        <v/>
      </c>
      <c r="CB79" s="2" t="str">
        <f>IF(②物品入力!BV87="","",②物品入力!BV87)</f>
        <v/>
      </c>
      <c r="CC79" s="2" t="str">
        <f>IF(CD79="","",VLOOKUP(CD79,コード!$AB$2:$AC$546,2,0))</f>
        <v/>
      </c>
      <c r="CD79" s="2" t="str">
        <f>IF(②物品入力!BX87="","",②物品入力!BX87)</f>
        <v/>
      </c>
      <c r="CE79" s="2" t="str">
        <f>IF(②物品入力!BY87="","",②物品入力!BY87)</f>
        <v/>
      </c>
      <c r="CF79" s="2" t="str">
        <f>IF(②物品入力!BZ87="","",②物品入力!BZ87)</f>
        <v/>
      </c>
      <c r="CG79" s="2" t="str">
        <f>IF(CH79="","",VLOOKUP(CH79,コード!$AB$2:$AC$546,2,0))</f>
        <v/>
      </c>
      <c r="CH79" s="2" t="str">
        <f>IF(②物品入力!CB87="","",②物品入力!CB87)</f>
        <v/>
      </c>
      <c r="CI79" s="2" t="str">
        <f>IF(②物品入力!CC87="","",②物品入力!CC87)</f>
        <v/>
      </c>
      <c r="CJ79" s="2" t="str">
        <f>IF(②物品入力!CD87="","",②物品入力!CD87)</f>
        <v/>
      </c>
      <c r="CK79" s="2" t="str">
        <f>IF(CL79="","",VLOOKUP(CL79,コード!$AB$2:$AC$546,2,0))</f>
        <v/>
      </c>
      <c r="CL79" s="2" t="str">
        <f>IF(②物品入力!CF87="","",②物品入力!CF87)</f>
        <v/>
      </c>
      <c r="CM79" s="2" t="str">
        <f>IF(②物品入力!CG87="","",②物品入力!CG87)</f>
        <v/>
      </c>
      <c r="CN79" s="2" t="str">
        <f>IF(②物品入力!CH87="","",②物品入力!CH87)</f>
        <v/>
      </c>
      <c r="CO79" s="2" t="str">
        <f>IF(②物品入力!CI87="","",②物品入力!CI87)</f>
        <v/>
      </c>
    </row>
    <row r="80" spans="1:93" x14ac:dyDescent="0.15">
      <c r="A80" s="2" t="str">
        <f t="shared" si="7"/>
        <v/>
      </c>
      <c r="B80" s="2" t="str">
        <f>IF(H80="","",②物品入力!B88)</f>
        <v/>
      </c>
      <c r="C80" s="1" t="str">
        <f>IF(②物品入力!C88="","",②物品入力!C88)</f>
        <v/>
      </c>
      <c r="D80" s="2" t="str">
        <f>IF(②物品入力!D88="","",TEXT(②物品入力!D88,"00"))</f>
        <v/>
      </c>
      <c r="E80" s="2" t="str">
        <f>IF(②物品入力!E88="","",TEXT(②物品入力!E88,"00"))</f>
        <v/>
      </c>
      <c r="F80" s="2" t="str">
        <f>IF(②物品入力!F88="","",TEXT(②物品入力!F88,"00"))</f>
        <v/>
      </c>
      <c r="G80" s="2" t="str">
        <f>IF(AND(②物品入力!F88="",②物品入力!G88=""),"",TEXT(②物品入力!G88,"00"))</f>
        <v/>
      </c>
      <c r="H80" s="2" t="str">
        <f t="shared" si="8"/>
        <v/>
      </c>
      <c r="I80" s="2" t="str">
        <f>IF(H80="","",①施設占有者入力!$B$16)</f>
        <v/>
      </c>
      <c r="J80" s="2" t="str">
        <f>IF(H80="","",①施設占有者入力!$B$20)</f>
        <v/>
      </c>
      <c r="K80" s="2" t="str">
        <f>IF(②物品入力!H88="","",②物品入力!H88)</f>
        <v/>
      </c>
      <c r="L80" s="2" t="str">
        <f>IF(H80="","",⑤基本情報!$A$1)</f>
        <v/>
      </c>
      <c r="M80" s="2" t="str">
        <f>IF(②物品入力!I88="","",VLOOKUP(②物品入力!I88,コード!$M$2:$N$3,2,0))</f>
        <v/>
      </c>
      <c r="N80" s="2" t="str">
        <f>IF(②物品入力!L88="","",②物品入力!L88)</f>
        <v/>
      </c>
      <c r="O80" s="2" t="str">
        <f>IF(②物品入力!M88="","",②物品入力!M88)</f>
        <v/>
      </c>
      <c r="P80" s="2" t="str">
        <f>IF(②物品入力!N88="","",②物品入力!N88)</f>
        <v/>
      </c>
      <c r="Q80" s="1" t="str">
        <f>IF(②物品入力!Q88="","",②物品入力!Q88)</f>
        <v/>
      </c>
      <c r="R80" s="2" t="str">
        <f>IF(②物品入力!R88="","",TEXT(②物品入力!R88,"00"))</f>
        <v/>
      </c>
      <c r="S80" s="2" t="str">
        <f>IF(②物品入力!S88="","",TEXT(②物品入力!S88,"00"))</f>
        <v/>
      </c>
      <c r="T80" s="2" t="str">
        <f>IF(②物品入力!T88="","",TEXT(②物品入力!T88,"00"))</f>
        <v/>
      </c>
      <c r="U80" s="2" t="str">
        <f>IF(AND(②物品入力!T88="",②物品入力!U88=""),"",TEXT(②物品入力!U88,"00"))</f>
        <v/>
      </c>
      <c r="V80" s="2" t="str">
        <f t="shared" si="6"/>
        <v/>
      </c>
      <c r="W80" s="2" t="str">
        <f>IF(②物品入力!J88="","",VLOOKUP(②物品入力!J88,コード!$C$2:$F$9,2,0))</f>
        <v/>
      </c>
      <c r="X80" s="2" t="str">
        <f>IF(②物品入力!K88="","",VLOOKUP(②物品入力!K88,コード!$H$2:$L$4,2,0))</f>
        <v/>
      </c>
      <c r="Y80" s="2" t="str">
        <f>IF(②物品入力!O88="","",VLOOKUP(②物品入力!O88,コード!$C$2:$F$9,2,0))</f>
        <v/>
      </c>
      <c r="Z80" s="2" t="str">
        <f>IF(②物品入力!P88="","",VLOOKUP(②物品入力!P88,コード!$H$2:$L$4,2,0))</f>
        <v/>
      </c>
      <c r="AA80" s="2" t="str">
        <f t="shared" si="9"/>
        <v/>
      </c>
      <c r="AB80" s="2" t="str">
        <f>IF($H80="","",②物品入力!V88)</f>
        <v/>
      </c>
      <c r="AC80" s="2" t="str">
        <f>IF($H80="","",②物品入力!W88)</f>
        <v/>
      </c>
      <c r="AD80" s="2" t="str">
        <f>IF($H80="","",②物品入力!X88)</f>
        <v/>
      </c>
      <c r="AE80" s="2" t="str">
        <f>IF($H80="","",②物品入力!Y88)</f>
        <v/>
      </c>
      <c r="AF80" s="2" t="str">
        <f>IF($H80="","",②物品入力!Z88)</f>
        <v/>
      </c>
      <c r="AG80" s="2" t="str">
        <f>IF($H80="","",②物品入力!AA88)</f>
        <v/>
      </c>
      <c r="AH80" s="2" t="str">
        <f>IF($H80="","",②物品入力!AB88)</f>
        <v/>
      </c>
      <c r="AI80" s="2" t="str">
        <f>IF($H80="","",②物品入力!AC88)</f>
        <v/>
      </c>
      <c r="AJ80" s="2" t="str">
        <f>IF($H80="","",②物品入力!AD88)</f>
        <v/>
      </c>
      <c r="AK80" s="2" t="str">
        <f>IF($H80="","",②物品入力!AE88)</f>
        <v/>
      </c>
      <c r="AL80" s="2" t="str">
        <f>IF($H80="","",②物品入力!AF88)</f>
        <v/>
      </c>
      <c r="AM80" s="2" t="str">
        <f>IF(②物品入力!AG88="","",ASC(②物品入力!AG88))</f>
        <v/>
      </c>
      <c r="AN80" s="2" t="str">
        <f>IF(②物品入力!AH88="","",ASC(②物品入力!AH88))</f>
        <v/>
      </c>
      <c r="AO80" s="2" t="str">
        <f>IF(②物品入力!AI88="","",ASC(②物品入力!AI88))</f>
        <v/>
      </c>
      <c r="AP80" s="2" t="str">
        <f>IF(②物品入力!AJ88="","",②物品入力!AJ88)</f>
        <v/>
      </c>
      <c r="AQ80" s="2" t="str">
        <f>IF(②物品入力!AK88="","",②物品入力!AK88)</f>
        <v/>
      </c>
      <c r="AR80" s="2" t="str">
        <f>IF(②物品入力!AL88="","",②物品入力!AL88)</f>
        <v/>
      </c>
      <c r="AS80" s="2" t="str">
        <f>IF(②物品入力!AM88="","",②物品入力!AM88)</f>
        <v/>
      </c>
      <c r="AT80" s="2" t="str">
        <f>IF(②物品入力!AN88="","",②物品入力!AN88)</f>
        <v/>
      </c>
      <c r="AU80" s="2" t="str">
        <f>IF(②物品入力!AO88="","",②物品入力!AO88)</f>
        <v/>
      </c>
      <c r="AV80" s="2" t="str">
        <f>IF(AW80="","",VLOOKUP(AW80,コード!$AB$2:$AC$546,2,0))</f>
        <v/>
      </c>
      <c r="AW80" s="2" t="str">
        <f>IF(②物品入力!AQ88="","",②物品入力!AQ88)</f>
        <v/>
      </c>
      <c r="AX80" s="2" t="str">
        <f>IF(②物品入力!AR88="","",②物品入力!AR88)</f>
        <v/>
      </c>
      <c r="AY80" s="2" t="str">
        <f>IF(②物品入力!AS88="","",②物品入力!AS88)</f>
        <v/>
      </c>
      <c r="AZ80" s="2" t="str">
        <f>IF(②物品入力!AT88="","",②物品入力!AT88)</f>
        <v/>
      </c>
      <c r="BA80" s="2" t="str">
        <f>IF(BB80="","",VLOOKUP(BB80,コード!$AB$2:$AC$546,2,0))</f>
        <v/>
      </c>
      <c r="BB80" s="2" t="str">
        <f>IF(②物品入力!AV88="","",②物品入力!AV88)</f>
        <v/>
      </c>
      <c r="BC80" s="2" t="str">
        <f>IF(②物品入力!AW88="","",②物品入力!AW88)</f>
        <v/>
      </c>
      <c r="BD80" s="2" t="str">
        <f>IF(②物品入力!AX88="","",②物品入力!AX88)</f>
        <v/>
      </c>
      <c r="BE80" s="2" t="str">
        <f>IF(BF80="","",VLOOKUP(BF80,コード!$AB$2:$AC$546,2,0))</f>
        <v/>
      </c>
      <c r="BF80" s="2" t="str">
        <f>IF(②物品入力!AZ88="","",②物品入力!AZ88)</f>
        <v/>
      </c>
      <c r="BG80" s="2" t="str">
        <f>IF(②物品入力!BA88="","",②物品入力!BA88)</f>
        <v/>
      </c>
      <c r="BH80" s="2" t="str">
        <f>IF(②物品入力!BB88="","",②物品入力!BB88)</f>
        <v/>
      </c>
      <c r="BI80" s="2" t="str">
        <f>IF(BJ80="","",VLOOKUP(BJ80,コード!$AB$2:$AC$546,2,0))</f>
        <v/>
      </c>
      <c r="BJ80" s="2" t="str">
        <f>IF(②物品入力!BD88="","",②物品入力!BD88)</f>
        <v/>
      </c>
      <c r="BK80" s="2" t="str">
        <f>IF(②物品入力!BE88="","",②物品入力!BE88)</f>
        <v/>
      </c>
      <c r="BL80" s="2" t="str">
        <f>IF(②物品入力!BF88="","",②物品入力!BF88)</f>
        <v/>
      </c>
      <c r="BM80" s="2" t="str">
        <f>IF(BN80="","",VLOOKUP(BN80,コード!$AB$2:$AC$546,2,0))</f>
        <v/>
      </c>
      <c r="BN80" s="2" t="str">
        <f>IF(②物品入力!BH88="","",②物品入力!BH88)</f>
        <v/>
      </c>
      <c r="BO80" s="2" t="str">
        <f>IF(②物品入力!BI88="","",②物品入力!BI88)</f>
        <v/>
      </c>
      <c r="BP80" s="2" t="str">
        <f>IF(②物品入力!BJ88="","",②物品入力!BJ88)</f>
        <v/>
      </c>
      <c r="BQ80" s="2" t="str">
        <f>IF(BR80="","",VLOOKUP(BR80,コード!$AB$2:$AC$546,2,0))</f>
        <v/>
      </c>
      <c r="BR80" s="2" t="str">
        <f>IF(②物品入力!BL88="","",②物品入力!BL88)</f>
        <v/>
      </c>
      <c r="BS80" s="2" t="str">
        <f>IF(②物品入力!BM88="","",②物品入力!BM88)</f>
        <v/>
      </c>
      <c r="BT80" s="2" t="str">
        <f>IF(②物品入力!BN88="","",②物品入力!BN88)</f>
        <v/>
      </c>
      <c r="BU80" s="2" t="str">
        <f>IF(BV80="","",VLOOKUP(BV80,コード!$AB$2:$AC$546,2,0))</f>
        <v/>
      </c>
      <c r="BV80" s="2" t="str">
        <f>IF(②物品入力!BP88="","",②物品入力!BP88)</f>
        <v/>
      </c>
      <c r="BW80" s="2" t="str">
        <f>IF(②物品入力!BQ88="","",②物品入力!BQ88)</f>
        <v/>
      </c>
      <c r="BX80" s="2" t="str">
        <f>IF(②物品入力!BR88="","",②物品入力!BR88)</f>
        <v/>
      </c>
      <c r="BY80" s="2" t="str">
        <f>IF(BZ80="","",VLOOKUP(BZ80,コード!$AB$2:$AC$546,2,0))</f>
        <v/>
      </c>
      <c r="BZ80" s="2" t="str">
        <f>IF(②物品入力!BT88="","",②物品入力!BT88)</f>
        <v/>
      </c>
      <c r="CA80" s="2" t="str">
        <f>IF(②物品入力!BU88="","",②物品入力!BU88)</f>
        <v/>
      </c>
      <c r="CB80" s="2" t="str">
        <f>IF(②物品入力!BV88="","",②物品入力!BV88)</f>
        <v/>
      </c>
      <c r="CC80" s="2" t="str">
        <f>IF(CD80="","",VLOOKUP(CD80,コード!$AB$2:$AC$546,2,0))</f>
        <v/>
      </c>
      <c r="CD80" s="2" t="str">
        <f>IF(②物品入力!BX88="","",②物品入力!BX88)</f>
        <v/>
      </c>
      <c r="CE80" s="2" t="str">
        <f>IF(②物品入力!BY88="","",②物品入力!BY88)</f>
        <v/>
      </c>
      <c r="CF80" s="2" t="str">
        <f>IF(②物品入力!BZ88="","",②物品入力!BZ88)</f>
        <v/>
      </c>
      <c r="CG80" s="2" t="str">
        <f>IF(CH80="","",VLOOKUP(CH80,コード!$AB$2:$AC$546,2,0))</f>
        <v/>
      </c>
      <c r="CH80" s="2" t="str">
        <f>IF(②物品入力!CB88="","",②物品入力!CB88)</f>
        <v/>
      </c>
      <c r="CI80" s="2" t="str">
        <f>IF(②物品入力!CC88="","",②物品入力!CC88)</f>
        <v/>
      </c>
      <c r="CJ80" s="2" t="str">
        <f>IF(②物品入力!CD88="","",②物品入力!CD88)</f>
        <v/>
      </c>
      <c r="CK80" s="2" t="str">
        <f>IF(CL80="","",VLOOKUP(CL80,コード!$AB$2:$AC$546,2,0))</f>
        <v/>
      </c>
      <c r="CL80" s="2" t="str">
        <f>IF(②物品入力!CF88="","",②物品入力!CF88)</f>
        <v/>
      </c>
      <c r="CM80" s="2" t="str">
        <f>IF(②物品入力!CG88="","",②物品入力!CG88)</f>
        <v/>
      </c>
      <c r="CN80" s="2" t="str">
        <f>IF(②物品入力!CH88="","",②物品入力!CH88)</f>
        <v/>
      </c>
      <c r="CO80" s="2" t="str">
        <f>IF(②物品入力!CI88="","",②物品入力!CI88)</f>
        <v/>
      </c>
    </row>
    <row r="81" spans="1:93" x14ac:dyDescent="0.15">
      <c r="A81" s="2" t="str">
        <f t="shared" si="7"/>
        <v/>
      </c>
      <c r="B81" s="2" t="str">
        <f>IF(H81="","",②物品入力!B89)</f>
        <v/>
      </c>
      <c r="C81" s="1" t="str">
        <f>IF(②物品入力!C89="","",②物品入力!C89)</f>
        <v/>
      </c>
      <c r="D81" s="2" t="str">
        <f>IF(②物品入力!D89="","",TEXT(②物品入力!D89,"00"))</f>
        <v/>
      </c>
      <c r="E81" s="2" t="str">
        <f>IF(②物品入力!E89="","",TEXT(②物品入力!E89,"00"))</f>
        <v/>
      </c>
      <c r="F81" s="2" t="str">
        <f>IF(②物品入力!F89="","",TEXT(②物品入力!F89,"00"))</f>
        <v/>
      </c>
      <c r="G81" s="2" t="str">
        <f>IF(AND(②物品入力!F89="",②物品入力!G89=""),"",TEXT(②物品入力!G89,"00"))</f>
        <v/>
      </c>
      <c r="H81" s="2" t="str">
        <f t="shared" si="8"/>
        <v/>
      </c>
      <c r="I81" s="2" t="str">
        <f>IF(H81="","",①施設占有者入力!$B$16)</f>
        <v/>
      </c>
      <c r="J81" s="2" t="str">
        <f>IF(H81="","",①施設占有者入力!$B$20)</f>
        <v/>
      </c>
      <c r="K81" s="2" t="str">
        <f>IF(②物品入力!H89="","",②物品入力!H89)</f>
        <v/>
      </c>
      <c r="L81" s="2" t="str">
        <f>IF(H81="","",⑤基本情報!$A$1)</f>
        <v/>
      </c>
      <c r="M81" s="2" t="str">
        <f>IF(②物品入力!I89="","",VLOOKUP(②物品入力!I89,コード!$M$2:$N$3,2,0))</f>
        <v/>
      </c>
      <c r="N81" s="2" t="str">
        <f>IF(②物品入力!L89="","",②物品入力!L89)</f>
        <v/>
      </c>
      <c r="O81" s="2" t="str">
        <f>IF(②物品入力!M89="","",②物品入力!M89)</f>
        <v/>
      </c>
      <c r="P81" s="2" t="str">
        <f>IF(②物品入力!N89="","",②物品入力!N89)</f>
        <v/>
      </c>
      <c r="Q81" s="1" t="str">
        <f>IF(②物品入力!Q89="","",②物品入力!Q89)</f>
        <v/>
      </c>
      <c r="R81" s="2" t="str">
        <f>IF(②物品入力!R89="","",TEXT(②物品入力!R89,"00"))</f>
        <v/>
      </c>
      <c r="S81" s="2" t="str">
        <f>IF(②物品入力!S89="","",TEXT(②物品入力!S89,"00"))</f>
        <v/>
      </c>
      <c r="T81" s="2" t="str">
        <f>IF(②物品入力!T89="","",TEXT(②物品入力!T89,"00"))</f>
        <v/>
      </c>
      <c r="U81" s="2" t="str">
        <f>IF(AND(②物品入力!T89="",②物品入力!U89=""),"",TEXT(②物品入力!U89,"00"))</f>
        <v/>
      </c>
      <c r="V81" s="2" t="str">
        <f t="shared" si="6"/>
        <v/>
      </c>
      <c r="W81" s="2" t="str">
        <f>IF(②物品入力!J89="","",VLOOKUP(②物品入力!J89,コード!$C$2:$F$9,2,0))</f>
        <v/>
      </c>
      <c r="X81" s="2" t="str">
        <f>IF(②物品入力!K89="","",VLOOKUP(②物品入力!K89,コード!$H$2:$L$4,2,0))</f>
        <v/>
      </c>
      <c r="Y81" s="2" t="str">
        <f>IF(②物品入力!O89="","",VLOOKUP(②物品入力!O89,コード!$C$2:$F$9,2,0))</f>
        <v/>
      </c>
      <c r="Z81" s="2" t="str">
        <f>IF(②物品入力!P89="","",VLOOKUP(②物品入力!P89,コード!$H$2:$L$4,2,0))</f>
        <v/>
      </c>
      <c r="AA81" s="2" t="str">
        <f t="shared" si="9"/>
        <v/>
      </c>
      <c r="AB81" s="2" t="str">
        <f>IF($H81="","",②物品入力!V89)</f>
        <v/>
      </c>
      <c r="AC81" s="2" t="str">
        <f>IF($H81="","",②物品入力!W89)</f>
        <v/>
      </c>
      <c r="AD81" s="2" t="str">
        <f>IF($H81="","",②物品入力!X89)</f>
        <v/>
      </c>
      <c r="AE81" s="2" t="str">
        <f>IF($H81="","",②物品入力!Y89)</f>
        <v/>
      </c>
      <c r="AF81" s="2" t="str">
        <f>IF($H81="","",②物品入力!Z89)</f>
        <v/>
      </c>
      <c r="AG81" s="2" t="str">
        <f>IF($H81="","",②物品入力!AA89)</f>
        <v/>
      </c>
      <c r="AH81" s="2" t="str">
        <f>IF($H81="","",②物品入力!AB89)</f>
        <v/>
      </c>
      <c r="AI81" s="2" t="str">
        <f>IF($H81="","",②物品入力!AC89)</f>
        <v/>
      </c>
      <c r="AJ81" s="2" t="str">
        <f>IF($H81="","",②物品入力!AD89)</f>
        <v/>
      </c>
      <c r="AK81" s="2" t="str">
        <f>IF($H81="","",②物品入力!AE89)</f>
        <v/>
      </c>
      <c r="AL81" s="2" t="str">
        <f>IF($H81="","",②物品入力!AF89)</f>
        <v/>
      </c>
      <c r="AM81" s="2" t="str">
        <f>IF(②物品入力!AG89="","",ASC(②物品入力!AG89))</f>
        <v/>
      </c>
      <c r="AN81" s="2" t="str">
        <f>IF(②物品入力!AH89="","",ASC(②物品入力!AH89))</f>
        <v/>
      </c>
      <c r="AO81" s="2" t="str">
        <f>IF(②物品入力!AI89="","",ASC(②物品入力!AI89))</f>
        <v/>
      </c>
      <c r="AP81" s="2" t="str">
        <f>IF(②物品入力!AJ89="","",②物品入力!AJ89)</f>
        <v/>
      </c>
      <c r="AQ81" s="2" t="str">
        <f>IF(②物品入力!AK89="","",②物品入力!AK89)</f>
        <v/>
      </c>
      <c r="AR81" s="2" t="str">
        <f>IF(②物品入力!AL89="","",②物品入力!AL89)</f>
        <v/>
      </c>
      <c r="AS81" s="2" t="str">
        <f>IF(②物品入力!AM89="","",②物品入力!AM89)</f>
        <v/>
      </c>
      <c r="AT81" s="2" t="str">
        <f>IF(②物品入力!AN89="","",②物品入力!AN89)</f>
        <v/>
      </c>
      <c r="AU81" s="2" t="str">
        <f>IF(②物品入力!AO89="","",②物品入力!AO89)</f>
        <v/>
      </c>
      <c r="AV81" s="2" t="str">
        <f>IF(AW81="","",VLOOKUP(AW81,コード!$AB$2:$AC$546,2,0))</f>
        <v/>
      </c>
      <c r="AW81" s="2" t="str">
        <f>IF(②物品入力!AQ89="","",②物品入力!AQ89)</f>
        <v/>
      </c>
      <c r="AX81" s="2" t="str">
        <f>IF(②物品入力!AR89="","",②物品入力!AR89)</f>
        <v/>
      </c>
      <c r="AY81" s="2" t="str">
        <f>IF(②物品入力!AS89="","",②物品入力!AS89)</f>
        <v/>
      </c>
      <c r="AZ81" s="2" t="str">
        <f>IF(②物品入力!AT89="","",②物品入力!AT89)</f>
        <v/>
      </c>
      <c r="BA81" s="2" t="str">
        <f>IF(BB81="","",VLOOKUP(BB81,コード!$AB$2:$AC$546,2,0))</f>
        <v/>
      </c>
      <c r="BB81" s="2" t="str">
        <f>IF(②物品入力!AV89="","",②物品入力!AV89)</f>
        <v/>
      </c>
      <c r="BC81" s="2" t="str">
        <f>IF(②物品入力!AW89="","",②物品入力!AW89)</f>
        <v/>
      </c>
      <c r="BD81" s="2" t="str">
        <f>IF(②物品入力!AX89="","",②物品入力!AX89)</f>
        <v/>
      </c>
      <c r="BE81" s="2" t="str">
        <f>IF(BF81="","",VLOOKUP(BF81,コード!$AB$2:$AC$546,2,0))</f>
        <v/>
      </c>
      <c r="BF81" s="2" t="str">
        <f>IF(②物品入力!AZ89="","",②物品入力!AZ89)</f>
        <v/>
      </c>
      <c r="BG81" s="2" t="str">
        <f>IF(②物品入力!BA89="","",②物品入力!BA89)</f>
        <v/>
      </c>
      <c r="BH81" s="2" t="str">
        <f>IF(②物品入力!BB89="","",②物品入力!BB89)</f>
        <v/>
      </c>
      <c r="BI81" s="2" t="str">
        <f>IF(BJ81="","",VLOOKUP(BJ81,コード!$AB$2:$AC$546,2,0))</f>
        <v/>
      </c>
      <c r="BJ81" s="2" t="str">
        <f>IF(②物品入力!BD89="","",②物品入力!BD89)</f>
        <v/>
      </c>
      <c r="BK81" s="2" t="str">
        <f>IF(②物品入力!BE89="","",②物品入力!BE89)</f>
        <v/>
      </c>
      <c r="BL81" s="2" t="str">
        <f>IF(②物品入力!BF89="","",②物品入力!BF89)</f>
        <v/>
      </c>
      <c r="BM81" s="2" t="str">
        <f>IF(BN81="","",VLOOKUP(BN81,コード!$AB$2:$AC$546,2,0))</f>
        <v/>
      </c>
      <c r="BN81" s="2" t="str">
        <f>IF(②物品入力!BH89="","",②物品入力!BH89)</f>
        <v/>
      </c>
      <c r="BO81" s="2" t="str">
        <f>IF(②物品入力!BI89="","",②物品入力!BI89)</f>
        <v/>
      </c>
      <c r="BP81" s="2" t="str">
        <f>IF(②物品入力!BJ89="","",②物品入力!BJ89)</f>
        <v/>
      </c>
      <c r="BQ81" s="2" t="str">
        <f>IF(BR81="","",VLOOKUP(BR81,コード!$AB$2:$AC$546,2,0))</f>
        <v/>
      </c>
      <c r="BR81" s="2" t="str">
        <f>IF(②物品入力!BL89="","",②物品入力!BL89)</f>
        <v/>
      </c>
      <c r="BS81" s="2" t="str">
        <f>IF(②物品入力!BM89="","",②物品入力!BM89)</f>
        <v/>
      </c>
      <c r="BT81" s="2" t="str">
        <f>IF(②物品入力!BN89="","",②物品入力!BN89)</f>
        <v/>
      </c>
      <c r="BU81" s="2" t="str">
        <f>IF(BV81="","",VLOOKUP(BV81,コード!$AB$2:$AC$546,2,0))</f>
        <v/>
      </c>
      <c r="BV81" s="2" t="str">
        <f>IF(②物品入力!BP89="","",②物品入力!BP89)</f>
        <v/>
      </c>
      <c r="BW81" s="2" t="str">
        <f>IF(②物品入力!BQ89="","",②物品入力!BQ89)</f>
        <v/>
      </c>
      <c r="BX81" s="2" t="str">
        <f>IF(②物品入力!BR89="","",②物品入力!BR89)</f>
        <v/>
      </c>
      <c r="BY81" s="2" t="str">
        <f>IF(BZ81="","",VLOOKUP(BZ81,コード!$AB$2:$AC$546,2,0))</f>
        <v/>
      </c>
      <c r="BZ81" s="2" t="str">
        <f>IF(②物品入力!BT89="","",②物品入力!BT89)</f>
        <v/>
      </c>
      <c r="CA81" s="2" t="str">
        <f>IF(②物品入力!BU89="","",②物品入力!BU89)</f>
        <v/>
      </c>
      <c r="CB81" s="2" t="str">
        <f>IF(②物品入力!BV89="","",②物品入力!BV89)</f>
        <v/>
      </c>
      <c r="CC81" s="2" t="str">
        <f>IF(CD81="","",VLOOKUP(CD81,コード!$AB$2:$AC$546,2,0))</f>
        <v/>
      </c>
      <c r="CD81" s="2" t="str">
        <f>IF(②物品入力!BX89="","",②物品入力!BX89)</f>
        <v/>
      </c>
      <c r="CE81" s="2" t="str">
        <f>IF(②物品入力!BY89="","",②物品入力!BY89)</f>
        <v/>
      </c>
      <c r="CF81" s="2" t="str">
        <f>IF(②物品入力!BZ89="","",②物品入力!BZ89)</f>
        <v/>
      </c>
      <c r="CG81" s="2" t="str">
        <f>IF(CH81="","",VLOOKUP(CH81,コード!$AB$2:$AC$546,2,0))</f>
        <v/>
      </c>
      <c r="CH81" s="2" t="str">
        <f>IF(②物品入力!CB89="","",②物品入力!CB89)</f>
        <v/>
      </c>
      <c r="CI81" s="2" t="str">
        <f>IF(②物品入力!CC89="","",②物品入力!CC89)</f>
        <v/>
      </c>
      <c r="CJ81" s="2" t="str">
        <f>IF(②物品入力!CD89="","",②物品入力!CD89)</f>
        <v/>
      </c>
      <c r="CK81" s="2" t="str">
        <f>IF(CL81="","",VLOOKUP(CL81,コード!$AB$2:$AC$546,2,0))</f>
        <v/>
      </c>
      <c r="CL81" s="2" t="str">
        <f>IF(②物品入力!CF89="","",②物品入力!CF89)</f>
        <v/>
      </c>
      <c r="CM81" s="2" t="str">
        <f>IF(②物品入力!CG89="","",②物品入力!CG89)</f>
        <v/>
      </c>
      <c r="CN81" s="2" t="str">
        <f>IF(②物品入力!CH89="","",②物品入力!CH89)</f>
        <v/>
      </c>
      <c r="CO81" s="2" t="str">
        <f>IF(②物品入力!CI89="","",②物品入力!CI89)</f>
        <v/>
      </c>
    </row>
    <row r="82" spans="1:93" x14ac:dyDescent="0.15">
      <c r="A82" s="2" t="str">
        <f t="shared" si="7"/>
        <v/>
      </c>
      <c r="B82" s="2" t="str">
        <f>IF(H82="","",②物品入力!B90)</f>
        <v/>
      </c>
      <c r="C82" s="1" t="str">
        <f>IF(②物品入力!C90="","",②物品入力!C90)</f>
        <v/>
      </c>
      <c r="D82" s="2" t="str">
        <f>IF(②物品入力!D90="","",TEXT(②物品入力!D90,"00"))</f>
        <v/>
      </c>
      <c r="E82" s="2" t="str">
        <f>IF(②物品入力!E90="","",TEXT(②物品入力!E90,"00"))</f>
        <v/>
      </c>
      <c r="F82" s="2" t="str">
        <f>IF(②物品入力!F90="","",TEXT(②物品入力!F90,"00"))</f>
        <v/>
      </c>
      <c r="G82" s="2" t="str">
        <f>IF(AND(②物品入力!F90="",②物品入力!G90=""),"",TEXT(②物品入力!G90,"00"))</f>
        <v/>
      </c>
      <c r="H82" s="2" t="str">
        <f t="shared" si="8"/>
        <v/>
      </c>
      <c r="I82" s="2" t="str">
        <f>IF(H82="","",①施設占有者入力!$B$16)</f>
        <v/>
      </c>
      <c r="J82" s="2" t="str">
        <f>IF(H82="","",①施設占有者入力!$B$20)</f>
        <v/>
      </c>
      <c r="K82" s="2" t="str">
        <f>IF(②物品入力!H90="","",②物品入力!H90)</f>
        <v/>
      </c>
      <c r="L82" s="2" t="str">
        <f>IF(H82="","",⑤基本情報!$A$1)</f>
        <v/>
      </c>
      <c r="M82" s="2" t="str">
        <f>IF(②物品入力!I90="","",VLOOKUP(②物品入力!I90,コード!$M$2:$N$3,2,0))</f>
        <v/>
      </c>
      <c r="N82" s="2" t="str">
        <f>IF(②物品入力!L90="","",②物品入力!L90)</f>
        <v/>
      </c>
      <c r="O82" s="2" t="str">
        <f>IF(②物品入力!M90="","",②物品入力!M90)</f>
        <v/>
      </c>
      <c r="P82" s="2" t="str">
        <f>IF(②物品入力!N90="","",②物品入力!N90)</f>
        <v/>
      </c>
      <c r="Q82" s="1" t="str">
        <f>IF(②物品入力!Q90="","",②物品入力!Q90)</f>
        <v/>
      </c>
      <c r="R82" s="2" t="str">
        <f>IF(②物品入力!R90="","",TEXT(②物品入力!R90,"00"))</f>
        <v/>
      </c>
      <c r="S82" s="2" t="str">
        <f>IF(②物品入力!S90="","",TEXT(②物品入力!S90,"00"))</f>
        <v/>
      </c>
      <c r="T82" s="2" t="str">
        <f>IF(②物品入力!T90="","",TEXT(②物品入力!T90,"00"))</f>
        <v/>
      </c>
      <c r="U82" s="2" t="str">
        <f>IF(AND(②物品入力!T90="",②物品入力!U90=""),"",TEXT(②物品入力!U90,"00"))</f>
        <v/>
      </c>
      <c r="V82" s="2" t="str">
        <f t="shared" si="6"/>
        <v/>
      </c>
      <c r="W82" s="2" t="str">
        <f>IF(②物品入力!J90="","",VLOOKUP(②物品入力!J90,コード!$C$2:$F$9,2,0))</f>
        <v/>
      </c>
      <c r="X82" s="2" t="str">
        <f>IF(②物品入力!K90="","",VLOOKUP(②物品入力!K90,コード!$H$2:$L$4,2,0))</f>
        <v/>
      </c>
      <c r="Y82" s="2" t="str">
        <f>IF(②物品入力!O90="","",VLOOKUP(②物品入力!O90,コード!$C$2:$F$9,2,0))</f>
        <v/>
      </c>
      <c r="Z82" s="2" t="str">
        <f>IF(②物品入力!P90="","",VLOOKUP(②物品入力!P90,コード!$H$2:$L$4,2,0))</f>
        <v/>
      </c>
      <c r="AA82" s="2" t="str">
        <f t="shared" si="9"/>
        <v/>
      </c>
      <c r="AB82" s="2" t="str">
        <f>IF($H82="","",②物品入力!V90)</f>
        <v/>
      </c>
      <c r="AC82" s="2" t="str">
        <f>IF($H82="","",②物品入力!W90)</f>
        <v/>
      </c>
      <c r="AD82" s="2" t="str">
        <f>IF($H82="","",②物品入力!X90)</f>
        <v/>
      </c>
      <c r="AE82" s="2" t="str">
        <f>IF($H82="","",②物品入力!Y90)</f>
        <v/>
      </c>
      <c r="AF82" s="2" t="str">
        <f>IF($H82="","",②物品入力!Z90)</f>
        <v/>
      </c>
      <c r="AG82" s="2" t="str">
        <f>IF($H82="","",②物品入力!AA90)</f>
        <v/>
      </c>
      <c r="AH82" s="2" t="str">
        <f>IF($H82="","",②物品入力!AB90)</f>
        <v/>
      </c>
      <c r="AI82" s="2" t="str">
        <f>IF($H82="","",②物品入力!AC90)</f>
        <v/>
      </c>
      <c r="AJ82" s="2" t="str">
        <f>IF($H82="","",②物品入力!AD90)</f>
        <v/>
      </c>
      <c r="AK82" s="2" t="str">
        <f>IF($H82="","",②物品入力!AE90)</f>
        <v/>
      </c>
      <c r="AL82" s="2" t="str">
        <f>IF($H82="","",②物品入力!AF90)</f>
        <v/>
      </c>
      <c r="AM82" s="2" t="str">
        <f>IF(②物品入力!AG90="","",ASC(②物品入力!AG90))</f>
        <v/>
      </c>
      <c r="AN82" s="2" t="str">
        <f>IF(②物品入力!AH90="","",ASC(②物品入力!AH90))</f>
        <v/>
      </c>
      <c r="AO82" s="2" t="str">
        <f>IF(②物品入力!AI90="","",ASC(②物品入力!AI90))</f>
        <v/>
      </c>
      <c r="AP82" s="2" t="str">
        <f>IF(②物品入力!AJ90="","",②物品入力!AJ90)</f>
        <v/>
      </c>
      <c r="AQ82" s="2" t="str">
        <f>IF(②物品入力!AK90="","",②物品入力!AK90)</f>
        <v/>
      </c>
      <c r="AR82" s="2" t="str">
        <f>IF(②物品入力!AL90="","",②物品入力!AL90)</f>
        <v/>
      </c>
      <c r="AS82" s="2" t="str">
        <f>IF(②物品入力!AM90="","",②物品入力!AM90)</f>
        <v/>
      </c>
      <c r="AT82" s="2" t="str">
        <f>IF(②物品入力!AN90="","",②物品入力!AN90)</f>
        <v/>
      </c>
      <c r="AU82" s="2" t="str">
        <f>IF(②物品入力!AO90="","",②物品入力!AO90)</f>
        <v/>
      </c>
      <c r="AV82" s="2" t="str">
        <f>IF(AW82="","",VLOOKUP(AW82,コード!$AB$2:$AC$546,2,0))</f>
        <v/>
      </c>
      <c r="AW82" s="2" t="str">
        <f>IF(②物品入力!AQ90="","",②物品入力!AQ90)</f>
        <v/>
      </c>
      <c r="AX82" s="2" t="str">
        <f>IF(②物品入力!AR90="","",②物品入力!AR90)</f>
        <v/>
      </c>
      <c r="AY82" s="2" t="str">
        <f>IF(②物品入力!AS90="","",②物品入力!AS90)</f>
        <v/>
      </c>
      <c r="AZ82" s="2" t="str">
        <f>IF(②物品入力!AT90="","",②物品入力!AT90)</f>
        <v/>
      </c>
      <c r="BA82" s="2" t="str">
        <f>IF(BB82="","",VLOOKUP(BB82,コード!$AB$2:$AC$546,2,0))</f>
        <v/>
      </c>
      <c r="BB82" s="2" t="str">
        <f>IF(②物品入力!AV90="","",②物品入力!AV90)</f>
        <v/>
      </c>
      <c r="BC82" s="2" t="str">
        <f>IF(②物品入力!AW90="","",②物品入力!AW90)</f>
        <v/>
      </c>
      <c r="BD82" s="2" t="str">
        <f>IF(②物品入力!AX90="","",②物品入力!AX90)</f>
        <v/>
      </c>
      <c r="BE82" s="2" t="str">
        <f>IF(BF82="","",VLOOKUP(BF82,コード!$AB$2:$AC$546,2,0))</f>
        <v/>
      </c>
      <c r="BF82" s="2" t="str">
        <f>IF(②物品入力!AZ90="","",②物品入力!AZ90)</f>
        <v/>
      </c>
      <c r="BG82" s="2" t="str">
        <f>IF(②物品入力!BA90="","",②物品入力!BA90)</f>
        <v/>
      </c>
      <c r="BH82" s="2" t="str">
        <f>IF(②物品入力!BB90="","",②物品入力!BB90)</f>
        <v/>
      </c>
      <c r="BI82" s="2" t="str">
        <f>IF(BJ82="","",VLOOKUP(BJ82,コード!$AB$2:$AC$546,2,0))</f>
        <v/>
      </c>
      <c r="BJ82" s="2" t="str">
        <f>IF(②物品入力!BD90="","",②物品入力!BD90)</f>
        <v/>
      </c>
      <c r="BK82" s="2" t="str">
        <f>IF(②物品入力!BE90="","",②物品入力!BE90)</f>
        <v/>
      </c>
      <c r="BL82" s="2" t="str">
        <f>IF(②物品入力!BF90="","",②物品入力!BF90)</f>
        <v/>
      </c>
      <c r="BM82" s="2" t="str">
        <f>IF(BN82="","",VLOOKUP(BN82,コード!$AB$2:$AC$546,2,0))</f>
        <v/>
      </c>
      <c r="BN82" s="2" t="str">
        <f>IF(②物品入力!BH90="","",②物品入力!BH90)</f>
        <v/>
      </c>
      <c r="BO82" s="2" t="str">
        <f>IF(②物品入力!BI90="","",②物品入力!BI90)</f>
        <v/>
      </c>
      <c r="BP82" s="2" t="str">
        <f>IF(②物品入力!BJ90="","",②物品入力!BJ90)</f>
        <v/>
      </c>
      <c r="BQ82" s="2" t="str">
        <f>IF(BR82="","",VLOOKUP(BR82,コード!$AB$2:$AC$546,2,0))</f>
        <v/>
      </c>
      <c r="BR82" s="2" t="str">
        <f>IF(②物品入力!BL90="","",②物品入力!BL90)</f>
        <v/>
      </c>
      <c r="BS82" s="2" t="str">
        <f>IF(②物品入力!BM90="","",②物品入力!BM90)</f>
        <v/>
      </c>
      <c r="BT82" s="2" t="str">
        <f>IF(②物品入力!BN90="","",②物品入力!BN90)</f>
        <v/>
      </c>
      <c r="BU82" s="2" t="str">
        <f>IF(BV82="","",VLOOKUP(BV82,コード!$AB$2:$AC$546,2,0))</f>
        <v/>
      </c>
      <c r="BV82" s="2" t="str">
        <f>IF(②物品入力!BP90="","",②物品入力!BP90)</f>
        <v/>
      </c>
      <c r="BW82" s="2" t="str">
        <f>IF(②物品入力!BQ90="","",②物品入力!BQ90)</f>
        <v/>
      </c>
      <c r="BX82" s="2" t="str">
        <f>IF(②物品入力!BR90="","",②物品入力!BR90)</f>
        <v/>
      </c>
      <c r="BY82" s="2" t="str">
        <f>IF(BZ82="","",VLOOKUP(BZ82,コード!$AB$2:$AC$546,2,0))</f>
        <v/>
      </c>
      <c r="BZ82" s="2" t="str">
        <f>IF(②物品入力!BT90="","",②物品入力!BT90)</f>
        <v/>
      </c>
      <c r="CA82" s="2" t="str">
        <f>IF(②物品入力!BU90="","",②物品入力!BU90)</f>
        <v/>
      </c>
      <c r="CB82" s="2" t="str">
        <f>IF(②物品入力!BV90="","",②物品入力!BV90)</f>
        <v/>
      </c>
      <c r="CC82" s="2" t="str">
        <f>IF(CD82="","",VLOOKUP(CD82,コード!$AB$2:$AC$546,2,0))</f>
        <v/>
      </c>
      <c r="CD82" s="2" t="str">
        <f>IF(②物品入力!BX90="","",②物品入力!BX90)</f>
        <v/>
      </c>
      <c r="CE82" s="2" t="str">
        <f>IF(②物品入力!BY90="","",②物品入力!BY90)</f>
        <v/>
      </c>
      <c r="CF82" s="2" t="str">
        <f>IF(②物品入力!BZ90="","",②物品入力!BZ90)</f>
        <v/>
      </c>
      <c r="CG82" s="2" t="str">
        <f>IF(CH82="","",VLOOKUP(CH82,コード!$AB$2:$AC$546,2,0))</f>
        <v/>
      </c>
      <c r="CH82" s="2" t="str">
        <f>IF(②物品入力!CB90="","",②物品入力!CB90)</f>
        <v/>
      </c>
      <c r="CI82" s="2" t="str">
        <f>IF(②物品入力!CC90="","",②物品入力!CC90)</f>
        <v/>
      </c>
      <c r="CJ82" s="2" t="str">
        <f>IF(②物品入力!CD90="","",②物品入力!CD90)</f>
        <v/>
      </c>
      <c r="CK82" s="2" t="str">
        <f>IF(CL82="","",VLOOKUP(CL82,コード!$AB$2:$AC$546,2,0))</f>
        <v/>
      </c>
      <c r="CL82" s="2" t="str">
        <f>IF(②物品入力!CF90="","",②物品入力!CF90)</f>
        <v/>
      </c>
      <c r="CM82" s="2" t="str">
        <f>IF(②物品入力!CG90="","",②物品入力!CG90)</f>
        <v/>
      </c>
      <c r="CN82" s="2" t="str">
        <f>IF(②物品入力!CH90="","",②物品入力!CH90)</f>
        <v/>
      </c>
      <c r="CO82" s="2" t="str">
        <f>IF(②物品入力!CI90="","",②物品入力!CI90)</f>
        <v/>
      </c>
    </row>
    <row r="83" spans="1:93" x14ac:dyDescent="0.15">
      <c r="A83" s="2" t="str">
        <f t="shared" si="7"/>
        <v/>
      </c>
      <c r="B83" s="2" t="str">
        <f>IF(H83="","",②物品入力!B91)</f>
        <v/>
      </c>
      <c r="C83" s="1" t="str">
        <f>IF(②物品入力!C91="","",②物品入力!C91)</f>
        <v/>
      </c>
      <c r="D83" s="2" t="str">
        <f>IF(②物品入力!D91="","",TEXT(②物品入力!D91,"00"))</f>
        <v/>
      </c>
      <c r="E83" s="2" t="str">
        <f>IF(②物品入力!E91="","",TEXT(②物品入力!E91,"00"))</f>
        <v/>
      </c>
      <c r="F83" s="2" t="str">
        <f>IF(②物品入力!F91="","",TEXT(②物品入力!F91,"00"))</f>
        <v/>
      </c>
      <c r="G83" s="2" t="str">
        <f>IF(AND(②物品入力!F91="",②物品入力!G91=""),"",TEXT(②物品入力!G91,"00"))</f>
        <v/>
      </c>
      <c r="H83" s="2" t="str">
        <f t="shared" si="8"/>
        <v/>
      </c>
      <c r="I83" s="2" t="str">
        <f>IF(H83="","",①施設占有者入力!$B$16)</f>
        <v/>
      </c>
      <c r="J83" s="2" t="str">
        <f>IF(H83="","",①施設占有者入力!$B$20)</f>
        <v/>
      </c>
      <c r="K83" s="2" t="str">
        <f>IF(②物品入力!H91="","",②物品入力!H91)</f>
        <v/>
      </c>
      <c r="L83" s="2" t="str">
        <f>IF(H83="","",⑤基本情報!$A$1)</f>
        <v/>
      </c>
      <c r="M83" s="2" t="str">
        <f>IF(②物品入力!I91="","",VLOOKUP(②物品入力!I91,コード!$M$2:$N$3,2,0))</f>
        <v/>
      </c>
      <c r="N83" s="2" t="str">
        <f>IF(②物品入力!L91="","",②物品入力!L91)</f>
        <v/>
      </c>
      <c r="O83" s="2" t="str">
        <f>IF(②物品入力!M91="","",②物品入力!M91)</f>
        <v/>
      </c>
      <c r="P83" s="2" t="str">
        <f>IF(②物品入力!N91="","",②物品入力!N91)</f>
        <v/>
      </c>
      <c r="Q83" s="1" t="str">
        <f>IF(②物品入力!Q91="","",②物品入力!Q91)</f>
        <v/>
      </c>
      <c r="R83" s="2" t="str">
        <f>IF(②物品入力!R91="","",TEXT(②物品入力!R91,"00"))</f>
        <v/>
      </c>
      <c r="S83" s="2" t="str">
        <f>IF(②物品入力!S91="","",TEXT(②物品入力!S91,"00"))</f>
        <v/>
      </c>
      <c r="T83" s="2" t="str">
        <f>IF(②物品入力!T91="","",TEXT(②物品入力!T91,"00"))</f>
        <v/>
      </c>
      <c r="U83" s="2" t="str">
        <f>IF(AND(②物品入力!T91="",②物品入力!U91=""),"",TEXT(②物品入力!U91,"00"))</f>
        <v/>
      </c>
      <c r="V83" s="2" t="str">
        <f t="shared" si="6"/>
        <v/>
      </c>
      <c r="W83" s="2" t="str">
        <f>IF(②物品入力!J91="","",VLOOKUP(②物品入力!J91,コード!$C$2:$F$9,2,0))</f>
        <v/>
      </c>
      <c r="X83" s="2" t="str">
        <f>IF(②物品入力!K91="","",VLOOKUP(②物品入力!K91,コード!$H$2:$L$4,2,0))</f>
        <v/>
      </c>
      <c r="Y83" s="2" t="str">
        <f>IF(②物品入力!O91="","",VLOOKUP(②物品入力!O91,コード!$C$2:$F$9,2,0))</f>
        <v/>
      </c>
      <c r="Z83" s="2" t="str">
        <f>IF(②物品入力!P91="","",VLOOKUP(②物品入力!P91,コード!$H$2:$L$4,2,0))</f>
        <v/>
      </c>
      <c r="AA83" s="2" t="str">
        <f t="shared" si="9"/>
        <v/>
      </c>
      <c r="AB83" s="2" t="str">
        <f>IF($H83="","",②物品入力!V91)</f>
        <v/>
      </c>
      <c r="AC83" s="2" t="str">
        <f>IF($H83="","",②物品入力!W91)</f>
        <v/>
      </c>
      <c r="AD83" s="2" t="str">
        <f>IF($H83="","",②物品入力!X91)</f>
        <v/>
      </c>
      <c r="AE83" s="2" t="str">
        <f>IF($H83="","",②物品入力!Y91)</f>
        <v/>
      </c>
      <c r="AF83" s="2" t="str">
        <f>IF($H83="","",②物品入力!Z91)</f>
        <v/>
      </c>
      <c r="AG83" s="2" t="str">
        <f>IF($H83="","",②物品入力!AA91)</f>
        <v/>
      </c>
      <c r="AH83" s="2" t="str">
        <f>IF($H83="","",②物品入力!AB91)</f>
        <v/>
      </c>
      <c r="AI83" s="2" t="str">
        <f>IF($H83="","",②物品入力!AC91)</f>
        <v/>
      </c>
      <c r="AJ83" s="2" t="str">
        <f>IF($H83="","",②物品入力!AD91)</f>
        <v/>
      </c>
      <c r="AK83" s="2" t="str">
        <f>IF($H83="","",②物品入力!AE91)</f>
        <v/>
      </c>
      <c r="AL83" s="2" t="str">
        <f>IF($H83="","",②物品入力!AF91)</f>
        <v/>
      </c>
      <c r="AM83" s="2" t="str">
        <f>IF(②物品入力!AG91="","",ASC(②物品入力!AG91))</f>
        <v/>
      </c>
      <c r="AN83" s="2" t="str">
        <f>IF(②物品入力!AH91="","",ASC(②物品入力!AH91))</f>
        <v/>
      </c>
      <c r="AO83" s="2" t="str">
        <f>IF(②物品入力!AI91="","",ASC(②物品入力!AI91))</f>
        <v/>
      </c>
      <c r="AP83" s="2" t="str">
        <f>IF(②物品入力!AJ91="","",②物品入力!AJ91)</f>
        <v/>
      </c>
      <c r="AQ83" s="2" t="str">
        <f>IF(②物品入力!AK91="","",②物品入力!AK91)</f>
        <v/>
      </c>
      <c r="AR83" s="2" t="str">
        <f>IF(②物品入力!AL91="","",②物品入力!AL91)</f>
        <v/>
      </c>
      <c r="AS83" s="2" t="str">
        <f>IF(②物品入力!AM91="","",②物品入力!AM91)</f>
        <v/>
      </c>
      <c r="AT83" s="2" t="str">
        <f>IF(②物品入力!AN91="","",②物品入力!AN91)</f>
        <v/>
      </c>
      <c r="AU83" s="2" t="str">
        <f>IF(②物品入力!AO91="","",②物品入力!AO91)</f>
        <v/>
      </c>
      <c r="AV83" s="2" t="str">
        <f>IF(AW83="","",VLOOKUP(AW83,コード!$AB$2:$AC$546,2,0))</f>
        <v/>
      </c>
      <c r="AW83" s="2" t="str">
        <f>IF(②物品入力!AQ91="","",②物品入力!AQ91)</f>
        <v/>
      </c>
      <c r="AX83" s="2" t="str">
        <f>IF(②物品入力!AR91="","",②物品入力!AR91)</f>
        <v/>
      </c>
      <c r="AY83" s="2" t="str">
        <f>IF(②物品入力!AS91="","",②物品入力!AS91)</f>
        <v/>
      </c>
      <c r="AZ83" s="2" t="str">
        <f>IF(②物品入力!AT91="","",②物品入力!AT91)</f>
        <v/>
      </c>
      <c r="BA83" s="2" t="str">
        <f>IF(BB83="","",VLOOKUP(BB83,コード!$AB$2:$AC$546,2,0))</f>
        <v/>
      </c>
      <c r="BB83" s="2" t="str">
        <f>IF(②物品入力!AV91="","",②物品入力!AV91)</f>
        <v/>
      </c>
      <c r="BC83" s="2" t="str">
        <f>IF(②物品入力!AW91="","",②物品入力!AW91)</f>
        <v/>
      </c>
      <c r="BD83" s="2" t="str">
        <f>IF(②物品入力!AX91="","",②物品入力!AX91)</f>
        <v/>
      </c>
      <c r="BE83" s="2" t="str">
        <f>IF(BF83="","",VLOOKUP(BF83,コード!$AB$2:$AC$546,2,0))</f>
        <v/>
      </c>
      <c r="BF83" s="2" t="str">
        <f>IF(②物品入力!AZ91="","",②物品入力!AZ91)</f>
        <v/>
      </c>
      <c r="BG83" s="2" t="str">
        <f>IF(②物品入力!BA91="","",②物品入力!BA91)</f>
        <v/>
      </c>
      <c r="BH83" s="2" t="str">
        <f>IF(②物品入力!BB91="","",②物品入力!BB91)</f>
        <v/>
      </c>
      <c r="BI83" s="2" t="str">
        <f>IF(BJ83="","",VLOOKUP(BJ83,コード!$AB$2:$AC$546,2,0))</f>
        <v/>
      </c>
      <c r="BJ83" s="2" t="str">
        <f>IF(②物品入力!BD91="","",②物品入力!BD91)</f>
        <v/>
      </c>
      <c r="BK83" s="2" t="str">
        <f>IF(②物品入力!BE91="","",②物品入力!BE91)</f>
        <v/>
      </c>
      <c r="BL83" s="2" t="str">
        <f>IF(②物品入力!BF91="","",②物品入力!BF91)</f>
        <v/>
      </c>
      <c r="BM83" s="2" t="str">
        <f>IF(BN83="","",VLOOKUP(BN83,コード!$AB$2:$AC$546,2,0))</f>
        <v/>
      </c>
      <c r="BN83" s="2" t="str">
        <f>IF(②物品入力!BH91="","",②物品入力!BH91)</f>
        <v/>
      </c>
      <c r="BO83" s="2" t="str">
        <f>IF(②物品入力!BI91="","",②物品入力!BI91)</f>
        <v/>
      </c>
      <c r="BP83" s="2" t="str">
        <f>IF(②物品入力!BJ91="","",②物品入力!BJ91)</f>
        <v/>
      </c>
      <c r="BQ83" s="2" t="str">
        <f>IF(BR83="","",VLOOKUP(BR83,コード!$AB$2:$AC$546,2,0))</f>
        <v/>
      </c>
      <c r="BR83" s="2" t="str">
        <f>IF(②物品入力!BL91="","",②物品入力!BL91)</f>
        <v/>
      </c>
      <c r="BS83" s="2" t="str">
        <f>IF(②物品入力!BM91="","",②物品入力!BM91)</f>
        <v/>
      </c>
      <c r="BT83" s="2" t="str">
        <f>IF(②物品入力!BN91="","",②物品入力!BN91)</f>
        <v/>
      </c>
      <c r="BU83" s="2" t="str">
        <f>IF(BV83="","",VLOOKUP(BV83,コード!$AB$2:$AC$546,2,0))</f>
        <v/>
      </c>
      <c r="BV83" s="2" t="str">
        <f>IF(②物品入力!BP91="","",②物品入力!BP91)</f>
        <v/>
      </c>
      <c r="BW83" s="2" t="str">
        <f>IF(②物品入力!BQ91="","",②物品入力!BQ91)</f>
        <v/>
      </c>
      <c r="BX83" s="2" t="str">
        <f>IF(②物品入力!BR91="","",②物品入力!BR91)</f>
        <v/>
      </c>
      <c r="BY83" s="2" t="str">
        <f>IF(BZ83="","",VLOOKUP(BZ83,コード!$AB$2:$AC$546,2,0))</f>
        <v/>
      </c>
      <c r="BZ83" s="2" t="str">
        <f>IF(②物品入力!BT91="","",②物品入力!BT91)</f>
        <v/>
      </c>
      <c r="CA83" s="2" t="str">
        <f>IF(②物品入力!BU91="","",②物品入力!BU91)</f>
        <v/>
      </c>
      <c r="CB83" s="2" t="str">
        <f>IF(②物品入力!BV91="","",②物品入力!BV91)</f>
        <v/>
      </c>
      <c r="CC83" s="2" t="str">
        <f>IF(CD83="","",VLOOKUP(CD83,コード!$AB$2:$AC$546,2,0))</f>
        <v/>
      </c>
      <c r="CD83" s="2" t="str">
        <f>IF(②物品入力!BX91="","",②物品入力!BX91)</f>
        <v/>
      </c>
      <c r="CE83" s="2" t="str">
        <f>IF(②物品入力!BY91="","",②物品入力!BY91)</f>
        <v/>
      </c>
      <c r="CF83" s="2" t="str">
        <f>IF(②物品入力!BZ91="","",②物品入力!BZ91)</f>
        <v/>
      </c>
      <c r="CG83" s="2" t="str">
        <f>IF(CH83="","",VLOOKUP(CH83,コード!$AB$2:$AC$546,2,0))</f>
        <v/>
      </c>
      <c r="CH83" s="2" t="str">
        <f>IF(②物品入力!CB91="","",②物品入力!CB91)</f>
        <v/>
      </c>
      <c r="CI83" s="2" t="str">
        <f>IF(②物品入力!CC91="","",②物品入力!CC91)</f>
        <v/>
      </c>
      <c r="CJ83" s="2" t="str">
        <f>IF(②物品入力!CD91="","",②物品入力!CD91)</f>
        <v/>
      </c>
      <c r="CK83" s="2" t="str">
        <f>IF(CL83="","",VLOOKUP(CL83,コード!$AB$2:$AC$546,2,0))</f>
        <v/>
      </c>
      <c r="CL83" s="2" t="str">
        <f>IF(②物品入力!CF91="","",②物品入力!CF91)</f>
        <v/>
      </c>
      <c r="CM83" s="2" t="str">
        <f>IF(②物品入力!CG91="","",②物品入力!CG91)</f>
        <v/>
      </c>
      <c r="CN83" s="2" t="str">
        <f>IF(②物品入力!CH91="","",②物品入力!CH91)</f>
        <v/>
      </c>
      <c r="CO83" s="2" t="str">
        <f>IF(②物品入力!CI91="","",②物品入力!CI91)</f>
        <v/>
      </c>
    </row>
    <row r="84" spans="1:93" x14ac:dyDescent="0.15">
      <c r="A84" s="2" t="str">
        <f t="shared" si="7"/>
        <v/>
      </c>
      <c r="B84" s="2" t="str">
        <f>IF(H84="","",②物品入力!B92)</f>
        <v/>
      </c>
      <c r="C84" s="1" t="str">
        <f>IF(②物品入力!C92="","",②物品入力!C92)</f>
        <v/>
      </c>
      <c r="D84" s="2" t="str">
        <f>IF(②物品入力!D92="","",TEXT(②物品入力!D92,"00"))</f>
        <v/>
      </c>
      <c r="E84" s="2" t="str">
        <f>IF(②物品入力!E92="","",TEXT(②物品入力!E92,"00"))</f>
        <v/>
      </c>
      <c r="F84" s="2" t="str">
        <f>IF(②物品入力!F92="","",TEXT(②物品入力!F92,"00"))</f>
        <v/>
      </c>
      <c r="G84" s="2" t="str">
        <f>IF(AND(②物品入力!F92="",②物品入力!G92=""),"",TEXT(②物品入力!G92,"00"))</f>
        <v/>
      </c>
      <c r="H84" s="2" t="str">
        <f t="shared" si="8"/>
        <v/>
      </c>
      <c r="I84" s="2" t="str">
        <f>IF(H84="","",①施設占有者入力!$B$16)</f>
        <v/>
      </c>
      <c r="J84" s="2" t="str">
        <f>IF(H84="","",①施設占有者入力!$B$20)</f>
        <v/>
      </c>
      <c r="K84" s="2" t="str">
        <f>IF(②物品入力!H92="","",②物品入力!H92)</f>
        <v/>
      </c>
      <c r="L84" s="2" t="str">
        <f>IF(H84="","",⑤基本情報!$A$1)</f>
        <v/>
      </c>
      <c r="M84" s="2" t="str">
        <f>IF(②物品入力!I92="","",VLOOKUP(②物品入力!I92,コード!$M$2:$N$3,2,0))</f>
        <v/>
      </c>
      <c r="N84" s="2" t="str">
        <f>IF(②物品入力!L92="","",②物品入力!L92)</f>
        <v/>
      </c>
      <c r="O84" s="2" t="str">
        <f>IF(②物品入力!M92="","",②物品入力!M92)</f>
        <v/>
      </c>
      <c r="P84" s="2" t="str">
        <f>IF(②物品入力!N92="","",②物品入力!N92)</f>
        <v/>
      </c>
      <c r="Q84" s="1" t="str">
        <f>IF(②物品入力!Q92="","",②物品入力!Q92)</f>
        <v/>
      </c>
      <c r="R84" s="2" t="str">
        <f>IF(②物品入力!R92="","",TEXT(②物品入力!R92,"00"))</f>
        <v/>
      </c>
      <c r="S84" s="2" t="str">
        <f>IF(②物品入力!S92="","",TEXT(②物品入力!S92,"00"))</f>
        <v/>
      </c>
      <c r="T84" s="2" t="str">
        <f>IF(②物品入力!T92="","",TEXT(②物品入力!T92,"00"))</f>
        <v/>
      </c>
      <c r="U84" s="2" t="str">
        <f>IF(AND(②物品入力!T92="",②物品入力!U92=""),"",TEXT(②物品入力!U92,"00"))</f>
        <v/>
      </c>
      <c r="V84" s="2" t="str">
        <f t="shared" si="6"/>
        <v/>
      </c>
      <c r="W84" s="2" t="str">
        <f>IF(②物品入力!J92="","",VLOOKUP(②物品入力!J92,コード!$C$2:$F$9,2,0))</f>
        <v/>
      </c>
      <c r="X84" s="2" t="str">
        <f>IF(②物品入力!K92="","",VLOOKUP(②物品入力!K92,コード!$H$2:$L$4,2,0))</f>
        <v/>
      </c>
      <c r="Y84" s="2" t="str">
        <f>IF(②物品入力!O92="","",VLOOKUP(②物品入力!O92,コード!$C$2:$F$9,2,0))</f>
        <v/>
      </c>
      <c r="Z84" s="2" t="str">
        <f>IF(②物品入力!P92="","",VLOOKUP(②物品入力!P92,コード!$H$2:$L$4,2,0))</f>
        <v/>
      </c>
      <c r="AA84" s="2" t="str">
        <f t="shared" si="9"/>
        <v/>
      </c>
      <c r="AB84" s="2" t="str">
        <f>IF($H84="","",②物品入力!V92)</f>
        <v/>
      </c>
      <c r="AC84" s="2" t="str">
        <f>IF($H84="","",②物品入力!W92)</f>
        <v/>
      </c>
      <c r="AD84" s="2" t="str">
        <f>IF($H84="","",②物品入力!X92)</f>
        <v/>
      </c>
      <c r="AE84" s="2" t="str">
        <f>IF($H84="","",②物品入力!Y92)</f>
        <v/>
      </c>
      <c r="AF84" s="2" t="str">
        <f>IF($H84="","",②物品入力!Z92)</f>
        <v/>
      </c>
      <c r="AG84" s="2" t="str">
        <f>IF($H84="","",②物品入力!AA92)</f>
        <v/>
      </c>
      <c r="AH84" s="2" t="str">
        <f>IF($H84="","",②物品入力!AB92)</f>
        <v/>
      </c>
      <c r="AI84" s="2" t="str">
        <f>IF($H84="","",②物品入力!AC92)</f>
        <v/>
      </c>
      <c r="AJ84" s="2" t="str">
        <f>IF($H84="","",②物品入力!AD92)</f>
        <v/>
      </c>
      <c r="AK84" s="2" t="str">
        <f>IF($H84="","",②物品入力!AE92)</f>
        <v/>
      </c>
      <c r="AL84" s="2" t="str">
        <f>IF($H84="","",②物品入力!AF92)</f>
        <v/>
      </c>
      <c r="AM84" s="2" t="str">
        <f>IF(②物品入力!AG92="","",ASC(②物品入力!AG92))</f>
        <v/>
      </c>
      <c r="AN84" s="2" t="str">
        <f>IF(②物品入力!AH92="","",ASC(②物品入力!AH92))</f>
        <v/>
      </c>
      <c r="AO84" s="2" t="str">
        <f>IF(②物品入力!AI92="","",ASC(②物品入力!AI92))</f>
        <v/>
      </c>
      <c r="AP84" s="2" t="str">
        <f>IF(②物品入力!AJ92="","",②物品入力!AJ92)</f>
        <v/>
      </c>
      <c r="AQ84" s="2" t="str">
        <f>IF(②物品入力!AK92="","",②物品入力!AK92)</f>
        <v/>
      </c>
      <c r="AR84" s="2" t="str">
        <f>IF(②物品入力!AL92="","",②物品入力!AL92)</f>
        <v/>
      </c>
      <c r="AS84" s="2" t="str">
        <f>IF(②物品入力!AM92="","",②物品入力!AM92)</f>
        <v/>
      </c>
      <c r="AT84" s="2" t="str">
        <f>IF(②物品入力!AN92="","",②物品入力!AN92)</f>
        <v/>
      </c>
      <c r="AU84" s="2" t="str">
        <f>IF(②物品入力!AO92="","",②物品入力!AO92)</f>
        <v/>
      </c>
      <c r="AV84" s="2" t="str">
        <f>IF(AW84="","",VLOOKUP(AW84,コード!$AB$2:$AC$546,2,0))</f>
        <v/>
      </c>
      <c r="AW84" s="2" t="str">
        <f>IF(②物品入力!AQ92="","",②物品入力!AQ92)</f>
        <v/>
      </c>
      <c r="AX84" s="2" t="str">
        <f>IF(②物品入力!AR92="","",②物品入力!AR92)</f>
        <v/>
      </c>
      <c r="AY84" s="2" t="str">
        <f>IF(②物品入力!AS92="","",②物品入力!AS92)</f>
        <v/>
      </c>
      <c r="AZ84" s="2" t="str">
        <f>IF(②物品入力!AT92="","",②物品入力!AT92)</f>
        <v/>
      </c>
      <c r="BA84" s="2" t="str">
        <f>IF(BB84="","",VLOOKUP(BB84,コード!$AB$2:$AC$546,2,0))</f>
        <v/>
      </c>
      <c r="BB84" s="2" t="str">
        <f>IF(②物品入力!AV92="","",②物品入力!AV92)</f>
        <v/>
      </c>
      <c r="BC84" s="2" t="str">
        <f>IF(②物品入力!AW92="","",②物品入力!AW92)</f>
        <v/>
      </c>
      <c r="BD84" s="2" t="str">
        <f>IF(②物品入力!AX92="","",②物品入力!AX92)</f>
        <v/>
      </c>
      <c r="BE84" s="2" t="str">
        <f>IF(BF84="","",VLOOKUP(BF84,コード!$AB$2:$AC$546,2,0))</f>
        <v/>
      </c>
      <c r="BF84" s="2" t="str">
        <f>IF(②物品入力!AZ92="","",②物品入力!AZ92)</f>
        <v/>
      </c>
      <c r="BG84" s="2" t="str">
        <f>IF(②物品入力!BA92="","",②物品入力!BA92)</f>
        <v/>
      </c>
      <c r="BH84" s="2" t="str">
        <f>IF(②物品入力!BB92="","",②物品入力!BB92)</f>
        <v/>
      </c>
      <c r="BI84" s="2" t="str">
        <f>IF(BJ84="","",VLOOKUP(BJ84,コード!$AB$2:$AC$546,2,0))</f>
        <v/>
      </c>
      <c r="BJ84" s="2" t="str">
        <f>IF(②物品入力!BD92="","",②物品入力!BD92)</f>
        <v/>
      </c>
      <c r="BK84" s="2" t="str">
        <f>IF(②物品入力!BE92="","",②物品入力!BE92)</f>
        <v/>
      </c>
      <c r="BL84" s="2" t="str">
        <f>IF(②物品入力!BF92="","",②物品入力!BF92)</f>
        <v/>
      </c>
      <c r="BM84" s="2" t="str">
        <f>IF(BN84="","",VLOOKUP(BN84,コード!$AB$2:$AC$546,2,0))</f>
        <v/>
      </c>
      <c r="BN84" s="2" t="str">
        <f>IF(②物品入力!BH92="","",②物品入力!BH92)</f>
        <v/>
      </c>
      <c r="BO84" s="2" t="str">
        <f>IF(②物品入力!BI92="","",②物品入力!BI92)</f>
        <v/>
      </c>
      <c r="BP84" s="2" t="str">
        <f>IF(②物品入力!BJ92="","",②物品入力!BJ92)</f>
        <v/>
      </c>
      <c r="BQ84" s="2" t="str">
        <f>IF(BR84="","",VLOOKUP(BR84,コード!$AB$2:$AC$546,2,0))</f>
        <v/>
      </c>
      <c r="BR84" s="2" t="str">
        <f>IF(②物品入力!BL92="","",②物品入力!BL92)</f>
        <v/>
      </c>
      <c r="BS84" s="2" t="str">
        <f>IF(②物品入力!BM92="","",②物品入力!BM92)</f>
        <v/>
      </c>
      <c r="BT84" s="2" t="str">
        <f>IF(②物品入力!BN92="","",②物品入力!BN92)</f>
        <v/>
      </c>
      <c r="BU84" s="2" t="str">
        <f>IF(BV84="","",VLOOKUP(BV84,コード!$AB$2:$AC$546,2,0))</f>
        <v/>
      </c>
      <c r="BV84" s="2" t="str">
        <f>IF(②物品入力!BP92="","",②物品入力!BP92)</f>
        <v/>
      </c>
      <c r="BW84" s="2" t="str">
        <f>IF(②物品入力!BQ92="","",②物品入力!BQ92)</f>
        <v/>
      </c>
      <c r="BX84" s="2" t="str">
        <f>IF(②物品入力!BR92="","",②物品入力!BR92)</f>
        <v/>
      </c>
      <c r="BY84" s="2" t="str">
        <f>IF(BZ84="","",VLOOKUP(BZ84,コード!$AB$2:$AC$546,2,0))</f>
        <v/>
      </c>
      <c r="BZ84" s="2" t="str">
        <f>IF(②物品入力!BT92="","",②物品入力!BT92)</f>
        <v/>
      </c>
      <c r="CA84" s="2" t="str">
        <f>IF(②物品入力!BU92="","",②物品入力!BU92)</f>
        <v/>
      </c>
      <c r="CB84" s="2" t="str">
        <f>IF(②物品入力!BV92="","",②物品入力!BV92)</f>
        <v/>
      </c>
      <c r="CC84" s="2" t="str">
        <f>IF(CD84="","",VLOOKUP(CD84,コード!$AB$2:$AC$546,2,0))</f>
        <v/>
      </c>
      <c r="CD84" s="2" t="str">
        <f>IF(②物品入力!BX92="","",②物品入力!BX92)</f>
        <v/>
      </c>
      <c r="CE84" s="2" t="str">
        <f>IF(②物品入力!BY92="","",②物品入力!BY92)</f>
        <v/>
      </c>
      <c r="CF84" s="2" t="str">
        <f>IF(②物品入力!BZ92="","",②物品入力!BZ92)</f>
        <v/>
      </c>
      <c r="CG84" s="2" t="str">
        <f>IF(CH84="","",VLOOKUP(CH84,コード!$AB$2:$AC$546,2,0))</f>
        <v/>
      </c>
      <c r="CH84" s="2" t="str">
        <f>IF(②物品入力!CB92="","",②物品入力!CB92)</f>
        <v/>
      </c>
      <c r="CI84" s="2" t="str">
        <f>IF(②物品入力!CC92="","",②物品入力!CC92)</f>
        <v/>
      </c>
      <c r="CJ84" s="2" t="str">
        <f>IF(②物品入力!CD92="","",②物品入力!CD92)</f>
        <v/>
      </c>
      <c r="CK84" s="2" t="str">
        <f>IF(CL84="","",VLOOKUP(CL84,コード!$AB$2:$AC$546,2,0))</f>
        <v/>
      </c>
      <c r="CL84" s="2" t="str">
        <f>IF(②物品入力!CF92="","",②物品入力!CF92)</f>
        <v/>
      </c>
      <c r="CM84" s="2" t="str">
        <f>IF(②物品入力!CG92="","",②物品入力!CG92)</f>
        <v/>
      </c>
      <c r="CN84" s="2" t="str">
        <f>IF(②物品入力!CH92="","",②物品入力!CH92)</f>
        <v/>
      </c>
      <c r="CO84" s="2" t="str">
        <f>IF(②物品入力!CI92="","",②物品入力!CI92)</f>
        <v/>
      </c>
    </row>
    <row r="85" spans="1:93" x14ac:dyDescent="0.15">
      <c r="A85" s="2" t="str">
        <f t="shared" si="7"/>
        <v/>
      </c>
      <c r="B85" s="2" t="str">
        <f>IF(H85="","",②物品入力!B93)</f>
        <v/>
      </c>
      <c r="C85" s="1" t="str">
        <f>IF(②物品入力!C93="","",②物品入力!C93)</f>
        <v/>
      </c>
      <c r="D85" s="2" t="str">
        <f>IF(②物品入力!D93="","",TEXT(②物品入力!D93,"00"))</f>
        <v/>
      </c>
      <c r="E85" s="2" t="str">
        <f>IF(②物品入力!E93="","",TEXT(②物品入力!E93,"00"))</f>
        <v/>
      </c>
      <c r="F85" s="2" t="str">
        <f>IF(②物品入力!F93="","",TEXT(②物品入力!F93,"00"))</f>
        <v/>
      </c>
      <c r="G85" s="2" t="str">
        <f>IF(AND(②物品入力!F93="",②物品入力!G93=""),"",TEXT(②物品入力!G93,"00"))</f>
        <v/>
      </c>
      <c r="H85" s="2" t="str">
        <f t="shared" si="8"/>
        <v/>
      </c>
      <c r="I85" s="2" t="str">
        <f>IF(H85="","",①施設占有者入力!$B$16)</f>
        <v/>
      </c>
      <c r="J85" s="2" t="str">
        <f>IF(H85="","",①施設占有者入力!$B$20)</f>
        <v/>
      </c>
      <c r="K85" s="2" t="str">
        <f>IF(②物品入力!H93="","",②物品入力!H93)</f>
        <v/>
      </c>
      <c r="L85" s="2" t="str">
        <f>IF(H85="","",⑤基本情報!$A$1)</f>
        <v/>
      </c>
      <c r="M85" s="2" t="str">
        <f>IF(②物品入力!I93="","",VLOOKUP(②物品入力!I93,コード!$M$2:$N$3,2,0))</f>
        <v/>
      </c>
      <c r="N85" s="2" t="str">
        <f>IF(②物品入力!L93="","",②物品入力!L93)</f>
        <v/>
      </c>
      <c r="O85" s="2" t="str">
        <f>IF(②物品入力!M93="","",②物品入力!M93)</f>
        <v/>
      </c>
      <c r="P85" s="2" t="str">
        <f>IF(②物品入力!N93="","",②物品入力!N93)</f>
        <v/>
      </c>
      <c r="Q85" s="1" t="str">
        <f>IF(②物品入力!Q93="","",②物品入力!Q93)</f>
        <v/>
      </c>
      <c r="R85" s="2" t="str">
        <f>IF(②物品入力!R93="","",TEXT(②物品入力!R93,"00"))</f>
        <v/>
      </c>
      <c r="S85" s="2" t="str">
        <f>IF(②物品入力!S93="","",TEXT(②物品入力!S93,"00"))</f>
        <v/>
      </c>
      <c r="T85" s="2" t="str">
        <f>IF(②物品入力!T93="","",TEXT(②物品入力!T93,"00"))</f>
        <v/>
      </c>
      <c r="U85" s="2" t="str">
        <f>IF(AND(②物品入力!T93="",②物品入力!U93=""),"",TEXT(②物品入力!U93,"00"))</f>
        <v/>
      </c>
      <c r="V85" s="2" t="str">
        <f t="shared" si="6"/>
        <v/>
      </c>
      <c r="W85" s="2" t="str">
        <f>IF(②物品入力!J93="","",VLOOKUP(②物品入力!J93,コード!$C$2:$F$9,2,0))</f>
        <v/>
      </c>
      <c r="X85" s="2" t="str">
        <f>IF(②物品入力!K93="","",VLOOKUP(②物品入力!K93,コード!$H$2:$L$4,2,0))</f>
        <v/>
      </c>
      <c r="Y85" s="2" t="str">
        <f>IF(②物品入力!O93="","",VLOOKUP(②物品入力!O93,コード!$C$2:$F$9,2,0))</f>
        <v/>
      </c>
      <c r="Z85" s="2" t="str">
        <f>IF(②物品入力!P93="","",VLOOKUP(②物品入力!P93,コード!$H$2:$L$4,2,0))</f>
        <v/>
      </c>
      <c r="AA85" s="2" t="str">
        <f t="shared" si="9"/>
        <v/>
      </c>
      <c r="AB85" s="2" t="str">
        <f>IF($H85="","",②物品入力!V93)</f>
        <v/>
      </c>
      <c r="AC85" s="2" t="str">
        <f>IF($H85="","",②物品入力!W93)</f>
        <v/>
      </c>
      <c r="AD85" s="2" t="str">
        <f>IF($H85="","",②物品入力!X93)</f>
        <v/>
      </c>
      <c r="AE85" s="2" t="str">
        <f>IF($H85="","",②物品入力!Y93)</f>
        <v/>
      </c>
      <c r="AF85" s="2" t="str">
        <f>IF($H85="","",②物品入力!Z93)</f>
        <v/>
      </c>
      <c r="AG85" s="2" t="str">
        <f>IF($H85="","",②物品入力!AA93)</f>
        <v/>
      </c>
      <c r="AH85" s="2" t="str">
        <f>IF($H85="","",②物品入力!AB93)</f>
        <v/>
      </c>
      <c r="AI85" s="2" t="str">
        <f>IF($H85="","",②物品入力!AC93)</f>
        <v/>
      </c>
      <c r="AJ85" s="2" t="str">
        <f>IF($H85="","",②物品入力!AD93)</f>
        <v/>
      </c>
      <c r="AK85" s="2" t="str">
        <f>IF($H85="","",②物品入力!AE93)</f>
        <v/>
      </c>
      <c r="AL85" s="2" t="str">
        <f>IF($H85="","",②物品入力!AF93)</f>
        <v/>
      </c>
      <c r="AM85" s="2" t="str">
        <f>IF(②物品入力!AG93="","",ASC(②物品入力!AG93))</f>
        <v/>
      </c>
      <c r="AN85" s="2" t="str">
        <f>IF(②物品入力!AH93="","",ASC(②物品入力!AH93))</f>
        <v/>
      </c>
      <c r="AO85" s="2" t="str">
        <f>IF(②物品入力!AI93="","",ASC(②物品入力!AI93))</f>
        <v/>
      </c>
      <c r="AP85" s="2" t="str">
        <f>IF(②物品入力!AJ93="","",②物品入力!AJ93)</f>
        <v/>
      </c>
      <c r="AQ85" s="2" t="str">
        <f>IF(②物品入力!AK93="","",②物品入力!AK93)</f>
        <v/>
      </c>
      <c r="AR85" s="2" t="str">
        <f>IF(②物品入力!AL93="","",②物品入力!AL93)</f>
        <v/>
      </c>
      <c r="AS85" s="2" t="str">
        <f>IF(②物品入力!AM93="","",②物品入力!AM93)</f>
        <v/>
      </c>
      <c r="AT85" s="2" t="str">
        <f>IF(②物品入力!AN93="","",②物品入力!AN93)</f>
        <v/>
      </c>
      <c r="AU85" s="2" t="str">
        <f>IF(②物品入力!AO93="","",②物品入力!AO93)</f>
        <v/>
      </c>
      <c r="AV85" s="2" t="str">
        <f>IF(AW85="","",VLOOKUP(AW85,コード!$AB$2:$AC$546,2,0))</f>
        <v/>
      </c>
      <c r="AW85" s="2" t="str">
        <f>IF(②物品入力!AQ93="","",②物品入力!AQ93)</f>
        <v/>
      </c>
      <c r="AX85" s="2" t="str">
        <f>IF(②物品入力!AR93="","",②物品入力!AR93)</f>
        <v/>
      </c>
      <c r="AY85" s="2" t="str">
        <f>IF(②物品入力!AS93="","",②物品入力!AS93)</f>
        <v/>
      </c>
      <c r="AZ85" s="2" t="str">
        <f>IF(②物品入力!AT93="","",②物品入力!AT93)</f>
        <v/>
      </c>
      <c r="BA85" s="2" t="str">
        <f>IF(BB85="","",VLOOKUP(BB85,コード!$AB$2:$AC$546,2,0))</f>
        <v/>
      </c>
      <c r="BB85" s="2" t="str">
        <f>IF(②物品入力!AV93="","",②物品入力!AV93)</f>
        <v/>
      </c>
      <c r="BC85" s="2" t="str">
        <f>IF(②物品入力!AW93="","",②物品入力!AW93)</f>
        <v/>
      </c>
      <c r="BD85" s="2" t="str">
        <f>IF(②物品入力!AX93="","",②物品入力!AX93)</f>
        <v/>
      </c>
      <c r="BE85" s="2" t="str">
        <f>IF(BF85="","",VLOOKUP(BF85,コード!$AB$2:$AC$546,2,0))</f>
        <v/>
      </c>
      <c r="BF85" s="2" t="str">
        <f>IF(②物品入力!AZ93="","",②物品入力!AZ93)</f>
        <v/>
      </c>
      <c r="BG85" s="2" t="str">
        <f>IF(②物品入力!BA93="","",②物品入力!BA93)</f>
        <v/>
      </c>
      <c r="BH85" s="2" t="str">
        <f>IF(②物品入力!BB93="","",②物品入力!BB93)</f>
        <v/>
      </c>
      <c r="BI85" s="2" t="str">
        <f>IF(BJ85="","",VLOOKUP(BJ85,コード!$AB$2:$AC$546,2,0))</f>
        <v/>
      </c>
      <c r="BJ85" s="2" t="str">
        <f>IF(②物品入力!BD93="","",②物品入力!BD93)</f>
        <v/>
      </c>
      <c r="BK85" s="2" t="str">
        <f>IF(②物品入力!BE93="","",②物品入力!BE93)</f>
        <v/>
      </c>
      <c r="BL85" s="2" t="str">
        <f>IF(②物品入力!BF93="","",②物品入力!BF93)</f>
        <v/>
      </c>
      <c r="BM85" s="2" t="str">
        <f>IF(BN85="","",VLOOKUP(BN85,コード!$AB$2:$AC$546,2,0))</f>
        <v/>
      </c>
      <c r="BN85" s="2" t="str">
        <f>IF(②物品入力!BH93="","",②物品入力!BH93)</f>
        <v/>
      </c>
      <c r="BO85" s="2" t="str">
        <f>IF(②物品入力!BI93="","",②物品入力!BI93)</f>
        <v/>
      </c>
      <c r="BP85" s="2" t="str">
        <f>IF(②物品入力!BJ93="","",②物品入力!BJ93)</f>
        <v/>
      </c>
      <c r="BQ85" s="2" t="str">
        <f>IF(BR85="","",VLOOKUP(BR85,コード!$AB$2:$AC$546,2,0))</f>
        <v/>
      </c>
      <c r="BR85" s="2" t="str">
        <f>IF(②物品入力!BL93="","",②物品入力!BL93)</f>
        <v/>
      </c>
      <c r="BS85" s="2" t="str">
        <f>IF(②物品入力!BM93="","",②物品入力!BM93)</f>
        <v/>
      </c>
      <c r="BT85" s="2" t="str">
        <f>IF(②物品入力!BN93="","",②物品入力!BN93)</f>
        <v/>
      </c>
      <c r="BU85" s="2" t="str">
        <f>IF(BV85="","",VLOOKUP(BV85,コード!$AB$2:$AC$546,2,0))</f>
        <v/>
      </c>
      <c r="BV85" s="2" t="str">
        <f>IF(②物品入力!BP93="","",②物品入力!BP93)</f>
        <v/>
      </c>
      <c r="BW85" s="2" t="str">
        <f>IF(②物品入力!BQ93="","",②物品入力!BQ93)</f>
        <v/>
      </c>
      <c r="BX85" s="2" t="str">
        <f>IF(②物品入力!BR93="","",②物品入力!BR93)</f>
        <v/>
      </c>
      <c r="BY85" s="2" t="str">
        <f>IF(BZ85="","",VLOOKUP(BZ85,コード!$AB$2:$AC$546,2,0))</f>
        <v/>
      </c>
      <c r="BZ85" s="2" t="str">
        <f>IF(②物品入力!BT93="","",②物品入力!BT93)</f>
        <v/>
      </c>
      <c r="CA85" s="2" t="str">
        <f>IF(②物品入力!BU93="","",②物品入力!BU93)</f>
        <v/>
      </c>
      <c r="CB85" s="2" t="str">
        <f>IF(②物品入力!BV93="","",②物品入力!BV93)</f>
        <v/>
      </c>
      <c r="CC85" s="2" t="str">
        <f>IF(CD85="","",VLOOKUP(CD85,コード!$AB$2:$AC$546,2,0))</f>
        <v/>
      </c>
      <c r="CD85" s="2" t="str">
        <f>IF(②物品入力!BX93="","",②物品入力!BX93)</f>
        <v/>
      </c>
      <c r="CE85" s="2" t="str">
        <f>IF(②物品入力!BY93="","",②物品入力!BY93)</f>
        <v/>
      </c>
      <c r="CF85" s="2" t="str">
        <f>IF(②物品入力!BZ93="","",②物品入力!BZ93)</f>
        <v/>
      </c>
      <c r="CG85" s="2" t="str">
        <f>IF(CH85="","",VLOOKUP(CH85,コード!$AB$2:$AC$546,2,0))</f>
        <v/>
      </c>
      <c r="CH85" s="2" t="str">
        <f>IF(②物品入力!CB93="","",②物品入力!CB93)</f>
        <v/>
      </c>
      <c r="CI85" s="2" t="str">
        <f>IF(②物品入力!CC93="","",②物品入力!CC93)</f>
        <v/>
      </c>
      <c r="CJ85" s="2" t="str">
        <f>IF(②物品入力!CD93="","",②物品入力!CD93)</f>
        <v/>
      </c>
      <c r="CK85" s="2" t="str">
        <f>IF(CL85="","",VLOOKUP(CL85,コード!$AB$2:$AC$546,2,0))</f>
        <v/>
      </c>
      <c r="CL85" s="2" t="str">
        <f>IF(②物品入力!CF93="","",②物品入力!CF93)</f>
        <v/>
      </c>
      <c r="CM85" s="2" t="str">
        <f>IF(②物品入力!CG93="","",②物品入力!CG93)</f>
        <v/>
      </c>
      <c r="CN85" s="2" t="str">
        <f>IF(②物品入力!CH93="","",②物品入力!CH93)</f>
        <v/>
      </c>
      <c r="CO85" s="2" t="str">
        <f>IF(②物品入力!CI93="","",②物品入力!CI93)</f>
        <v/>
      </c>
    </row>
    <row r="86" spans="1:93" x14ac:dyDescent="0.15">
      <c r="A86" s="2" t="str">
        <f t="shared" si="7"/>
        <v/>
      </c>
      <c r="B86" s="2" t="str">
        <f>IF(H86="","",②物品入力!B94)</f>
        <v/>
      </c>
      <c r="C86" s="1" t="str">
        <f>IF(②物品入力!C94="","",②物品入力!C94)</f>
        <v/>
      </c>
      <c r="D86" s="2" t="str">
        <f>IF(②物品入力!D94="","",TEXT(②物品入力!D94,"00"))</f>
        <v/>
      </c>
      <c r="E86" s="2" t="str">
        <f>IF(②物品入力!E94="","",TEXT(②物品入力!E94,"00"))</f>
        <v/>
      </c>
      <c r="F86" s="2" t="str">
        <f>IF(②物品入力!F94="","",TEXT(②物品入力!F94,"00"))</f>
        <v/>
      </c>
      <c r="G86" s="2" t="str">
        <f>IF(AND(②物品入力!F94="",②物品入力!G94=""),"",TEXT(②物品入力!G94,"00"))</f>
        <v/>
      </c>
      <c r="H86" s="2" t="str">
        <f t="shared" si="8"/>
        <v/>
      </c>
      <c r="I86" s="2" t="str">
        <f>IF(H86="","",①施設占有者入力!$B$16)</f>
        <v/>
      </c>
      <c r="J86" s="2" t="str">
        <f>IF(H86="","",①施設占有者入力!$B$20)</f>
        <v/>
      </c>
      <c r="K86" s="2" t="str">
        <f>IF(②物品入力!H94="","",②物品入力!H94)</f>
        <v/>
      </c>
      <c r="L86" s="2" t="str">
        <f>IF(H86="","",⑤基本情報!$A$1)</f>
        <v/>
      </c>
      <c r="M86" s="2" t="str">
        <f>IF(②物品入力!I94="","",VLOOKUP(②物品入力!I94,コード!$M$2:$N$3,2,0))</f>
        <v/>
      </c>
      <c r="N86" s="2" t="str">
        <f>IF(②物品入力!L94="","",②物品入力!L94)</f>
        <v/>
      </c>
      <c r="O86" s="2" t="str">
        <f>IF(②物品入力!M94="","",②物品入力!M94)</f>
        <v/>
      </c>
      <c r="P86" s="2" t="str">
        <f>IF(②物品入力!N94="","",②物品入力!N94)</f>
        <v/>
      </c>
      <c r="Q86" s="1" t="str">
        <f>IF(②物品入力!Q94="","",②物品入力!Q94)</f>
        <v/>
      </c>
      <c r="R86" s="2" t="str">
        <f>IF(②物品入力!R94="","",TEXT(②物品入力!R94,"00"))</f>
        <v/>
      </c>
      <c r="S86" s="2" t="str">
        <f>IF(②物品入力!S94="","",TEXT(②物品入力!S94,"00"))</f>
        <v/>
      </c>
      <c r="T86" s="2" t="str">
        <f>IF(②物品入力!T94="","",TEXT(②物品入力!T94,"00"))</f>
        <v/>
      </c>
      <c r="U86" s="2" t="str">
        <f>IF(AND(②物品入力!T94="",②物品入力!U94=""),"",TEXT(②物品入力!U94,"00"))</f>
        <v/>
      </c>
      <c r="V86" s="2" t="str">
        <f t="shared" si="6"/>
        <v/>
      </c>
      <c r="W86" s="2" t="str">
        <f>IF(②物品入力!J94="","",VLOOKUP(②物品入力!J94,コード!$C$2:$F$9,2,0))</f>
        <v/>
      </c>
      <c r="X86" s="2" t="str">
        <f>IF(②物品入力!K94="","",VLOOKUP(②物品入力!K94,コード!$H$2:$L$4,2,0))</f>
        <v/>
      </c>
      <c r="Y86" s="2" t="str">
        <f>IF(②物品入力!O94="","",VLOOKUP(②物品入力!O94,コード!$C$2:$F$9,2,0))</f>
        <v/>
      </c>
      <c r="Z86" s="2" t="str">
        <f>IF(②物品入力!P94="","",VLOOKUP(②物品入力!P94,コード!$H$2:$L$4,2,0))</f>
        <v/>
      </c>
      <c r="AA86" s="2" t="str">
        <f t="shared" si="9"/>
        <v/>
      </c>
      <c r="AB86" s="2" t="str">
        <f>IF($H86="","",②物品入力!V94)</f>
        <v/>
      </c>
      <c r="AC86" s="2" t="str">
        <f>IF($H86="","",②物品入力!W94)</f>
        <v/>
      </c>
      <c r="AD86" s="2" t="str">
        <f>IF($H86="","",②物品入力!X94)</f>
        <v/>
      </c>
      <c r="AE86" s="2" t="str">
        <f>IF($H86="","",②物品入力!Y94)</f>
        <v/>
      </c>
      <c r="AF86" s="2" t="str">
        <f>IF($H86="","",②物品入力!Z94)</f>
        <v/>
      </c>
      <c r="AG86" s="2" t="str">
        <f>IF($H86="","",②物品入力!AA94)</f>
        <v/>
      </c>
      <c r="AH86" s="2" t="str">
        <f>IF($H86="","",②物品入力!AB94)</f>
        <v/>
      </c>
      <c r="AI86" s="2" t="str">
        <f>IF($H86="","",②物品入力!AC94)</f>
        <v/>
      </c>
      <c r="AJ86" s="2" t="str">
        <f>IF($H86="","",②物品入力!AD94)</f>
        <v/>
      </c>
      <c r="AK86" s="2" t="str">
        <f>IF($H86="","",②物品入力!AE94)</f>
        <v/>
      </c>
      <c r="AL86" s="2" t="str">
        <f>IF($H86="","",②物品入力!AF94)</f>
        <v/>
      </c>
      <c r="AM86" s="2" t="str">
        <f>IF(②物品入力!AG94="","",ASC(②物品入力!AG94))</f>
        <v/>
      </c>
      <c r="AN86" s="2" t="str">
        <f>IF(②物品入力!AH94="","",ASC(②物品入力!AH94))</f>
        <v/>
      </c>
      <c r="AO86" s="2" t="str">
        <f>IF(②物品入力!AI94="","",ASC(②物品入力!AI94))</f>
        <v/>
      </c>
      <c r="AP86" s="2" t="str">
        <f>IF(②物品入力!AJ94="","",②物品入力!AJ94)</f>
        <v/>
      </c>
      <c r="AQ86" s="2" t="str">
        <f>IF(②物品入力!AK94="","",②物品入力!AK94)</f>
        <v/>
      </c>
      <c r="AR86" s="2" t="str">
        <f>IF(②物品入力!AL94="","",②物品入力!AL94)</f>
        <v/>
      </c>
      <c r="AS86" s="2" t="str">
        <f>IF(②物品入力!AM94="","",②物品入力!AM94)</f>
        <v/>
      </c>
      <c r="AT86" s="2" t="str">
        <f>IF(②物品入力!AN94="","",②物品入力!AN94)</f>
        <v/>
      </c>
      <c r="AU86" s="2" t="str">
        <f>IF(②物品入力!AO94="","",②物品入力!AO94)</f>
        <v/>
      </c>
      <c r="AV86" s="2" t="str">
        <f>IF(AW86="","",VLOOKUP(AW86,コード!$AB$2:$AC$546,2,0))</f>
        <v/>
      </c>
      <c r="AW86" s="2" t="str">
        <f>IF(②物品入力!AQ94="","",②物品入力!AQ94)</f>
        <v/>
      </c>
      <c r="AX86" s="2" t="str">
        <f>IF(②物品入力!AR94="","",②物品入力!AR94)</f>
        <v/>
      </c>
      <c r="AY86" s="2" t="str">
        <f>IF(②物品入力!AS94="","",②物品入力!AS94)</f>
        <v/>
      </c>
      <c r="AZ86" s="2" t="str">
        <f>IF(②物品入力!AT94="","",②物品入力!AT94)</f>
        <v/>
      </c>
      <c r="BA86" s="2" t="str">
        <f>IF(BB86="","",VLOOKUP(BB86,コード!$AB$2:$AC$546,2,0))</f>
        <v/>
      </c>
      <c r="BB86" s="2" t="str">
        <f>IF(②物品入力!AV94="","",②物品入力!AV94)</f>
        <v/>
      </c>
      <c r="BC86" s="2" t="str">
        <f>IF(②物品入力!AW94="","",②物品入力!AW94)</f>
        <v/>
      </c>
      <c r="BD86" s="2" t="str">
        <f>IF(②物品入力!AX94="","",②物品入力!AX94)</f>
        <v/>
      </c>
      <c r="BE86" s="2" t="str">
        <f>IF(BF86="","",VLOOKUP(BF86,コード!$AB$2:$AC$546,2,0))</f>
        <v/>
      </c>
      <c r="BF86" s="2" t="str">
        <f>IF(②物品入力!AZ94="","",②物品入力!AZ94)</f>
        <v/>
      </c>
      <c r="BG86" s="2" t="str">
        <f>IF(②物品入力!BA94="","",②物品入力!BA94)</f>
        <v/>
      </c>
      <c r="BH86" s="2" t="str">
        <f>IF(②物品入力!BB94="","",②物品入力!BB94)</f>
        <v/>
      </c>
      <c r="BI86" s="2" t="str">
        <f>IF(BJ86="","",VLOOKUP(BJ86,コード!$AB$2:$AC$546,2,0))</f>
        <v/>
      </c>
      <c r="BJ86" s="2" t="str">
        <f>IF(②物品入力!BD94="","",②物品入力!BD94)</f>
        <v/>
      </c>
      <c r="BK86" s="2" t="str">
        <f>IF(②物品入力!BE94="","",②物品入力!BE94)</f>
        <v/>
      </c>
      <c r="BL86" s="2" t="str">
        <f>IF(②物品入力!BF94="","",②物品入力!BF94)</f>
        <v/>
      </c>
      <c r="BM86" s="2" t="str">
        <f>IF(BN86="","",VLOOKUP(BN86,コード!$AB$2:$AC$546,2,0))</f>
        <v/>
      </c>
      <c r="BN86" s="2" t="str">
        <f>IF(②物品入力!BH94="","",②物品入力!BH94)</f>
        <v/>
      </c>
      <c r="BO86" s="2" t="str">
        <f>IF(②物品入力!BI94="","",②物品入力!BI94)</f>
        <v/>
      </c>
      <c r="BP86" s="2" t="str">
        <f>IF(②物品入力!BJ94="","",②物品入力!BJ94)</f>
        <v/>
      </c>
      <c r="BQ86" s="2" t="str">
        <f>IF(BR86="","",VLOOKUP(BR86,コード!$AB$2:$AC$546,2,0))</f>
        <v/>
      </c>
      <c r="BR86" s="2" t="str">
        <f>IF(②物品入力!BL94="","",②物品入力!BL94)</f>
        <v/>
      </c>
      <c r="BS86" s="2" t="str">
        <f>IF(②物品入力!BM94="","",②物品入力!BM94)</f>
        <v/>
      </c>
      <c r="BT86" s="2" t="str">
        <f>IF(②物品入力!BN94="","",②物品入力!BN94)</f>
        <v/>
      </c>
      <c r="BU86" s="2" t="str">
        <f>IF(BV86="","",VLOOKUP(BV86,コード!$AB$2:$AC$546,2,0))</f>
        <v/>
      </c>
      <c r="BV86" s="2" t="str">
        <f>IF(②物品入力!BP94="","",②物品入力!BP94)</f>
        <v/>
      </c>
      <c r="BW86" s="2" t="str">
        <f>IF(②物品入力!BQ94="","",②物品入力!BQ94)</f>
        <v/>
      </c>
      <c r="BX86" s="2" t="str">
        <f>IF(②物品入力!BR94="","",②物品入力!BR94)</f>
        <v/>
      </c>
      <c r="BY86" s="2" t="str">
        <f>IF(BZ86="","",VLOOKUP(BZ86,コード!$AB$2:$AC$546,2,0))</f>
        <v/>
      </c>
      <c r="BZ86" s="2" t="str">
        <f>IF(②物品入力!BT94="","",②物品入力!BT94)</f>
        <v/>
      </c>
      <c r="CA86" s="2" t="str">
        <f>IF(②物品入力!BU94="","",②物品入力!BU94)</f>
        <v/>
      </c>
      <c r="CB86" s="2" t="str">
        <f>IF(②物品入力!BV94="","",②物品入力!BV94)</f>
        <v/>
      </c>
      <c r="CC86" s="2" t="str">
        <f>IF(CD86="","",VLOOKUP(CD86,コード!$AB$2:$AC$546,2,0))</f>
        <v/>
      </c>
      <c r="CD86" s="2" t="str">
        <f>IF(②物品入力!BX94="","",②物品入力!BX94)</f>
        <v/>
      </c>
      <c r="CE86" s="2" t="str">
        <f>IF(②物品入力!BY94="","",②物品入力!BY94)</f>
        <v/>
      </c>
      <c r="CF86" s="2" t="str">
        <f>IF(②物品入力!BZ94="","",②物品入力!BZ94)</f>
        <v/>
      </c>
      <c r="CG86" s="2" t="str">
        <f>IF(CH86="","",VLOOKUP(CH86,コード!$AB$2:$AC$546,2,0))</f>
        <v/>
      </c>
      <c r="CH86" s="2" t="str">
        <f>IF(②物品入力!CB94="","",②物品入力!CB94)</f>
        <v/>
      </c>
      <c r="CI86" s="2" t="str">
        <f>IF(②物品入力!CC94="","",②物品入力!CC94)</f>
        <v/>
      </c>
      <c r="CJ86" s="2" t="str">
        <f>IF(②物品入力!CD94="","",②物品入力!CD94)</f>
        <v/>
      </c>
      <c r="CK86" s="2" t="str">
        <f>IF(CL86="","",VLOOKUP(CL86,コード!$AB$2:$AC$546,2,0))</f>
        <v/>
      </c>
      <c r="CL86" s="2" t="str">
        <f>IF(②物品入力!CF94="","",②物品入力!CF94)</f>
        <v/>
      </c>
      <c r="CM86" s="2" t="str">
        <f>IF(②物品入力!CG94="","",②物品入力!CG94)</f>
        <v/>
      </c>
      <c r="CN86" s="2" t="str">
        <f>IF(②物品入力!CH94="","",②物品入力!CH94)</f>
        <v/>
      </c>
      <c r="CO86" s="2" t="str">
        <f>IF(②物品入力!CI94="","",②物品入力!CI94)</f>
        <v/>
      </c>
    </row>
    <row r="87" spans="1:93" x14ac:dyDescent="0.15">
      <c r="A87" s="2" t="str">
        <f t="shared" si="7"/>
        <v/>
      </c>
      <c r="B87" s="2" t="str">
        <f>IF(H87="","",②物品入力!B95)</f>
        <v/>
      </c>
      <c r="C87" s="1" t="str">
        <f>IF(②物品入力!C95="","",②物品入力!C95)</f>
        <v/>
      </c>
      <c r="D87" s="2" t="str">
        <f>IF(②物品入力!D95="","",TEXT(②物品入力!D95,"00"))</f>
        <v/>
      </c>
      <c r="E87" s="2" t="str">
        <f>IF(②物品入力!E95="","",TEXT(②物品入力!E95,"00"))</f>
        <v/>
      </c>
      <c r="F87" s="2" t="str">
        <f>IF(②物品入力!F95="","",TEXT(②物品入力!F95,"00"))</f>
        <v/>
      </c>
      <c r="G87" s="2" t="str">
        <f>IF(AND(②物品入力!F95="",②物品入力!G95=""),"",TEXT(②物品入力!G95,"00"))</f>
        <v/>
      </c>
      <c r="H87" s="2" t="str">
        <f t="shared" si="8"/>
        <v/>
      </c>
      <c r="I87" s="2" t="str">
        <f>IF(H87="","",①施設占有者入力!$B$16)</f>
        <v/>
      </c>
      <c r="J87" s="2" t="str">
        <f>IF(H87="","",①施設占有者入力!$B$20)</f>
        <v/>
      </c>
      <c r="K87" s="2" t="str">
        <f>IF(②物品入力!H95="","",②物品入力!H95)</f>
        <v/>
      </c>
      <c r="L87" s="2" t="str">
        <f>IF(H87="","",⑤基本情報!$A$1)</f>
        <v/>
      </c>
      <c r="M87" s="2" t="str">
        <f>IF(②物品入力!I95="","",VLOOKUP(②物品入力!I95,コード!$M$2:$N$3,2,0))</f>
        <v/>
      </c>
      <c r="N87" s="2" t="str">
        <f>IF(②物品入力!L95="","",②物品入力!L95)</f>
        <v/>
      </c>
      <c r="O87" s="2" t="str">
        <f>IF(②物品入力!M95="","",②物品入力!M95)</f>
        <v/>
      </c>
      <c r="P87" s="2" t="str">
        <f>IF(②物品入力!N95="","",②物品入力!N95)</f>
        <v/>
      </c>
      <c r="Q87" s="1" t="str">
        <f>IF(②物品入力!Q95="","",②物品入力!Q95)</f>
        <v/>
      </c>
      <c r="R87" s="2" t="str">
        <f>IF(②物品入力!R95="","",TEXT(②物品入力!R95,"00"))</f>
        <v/>
      </c>
      <c r="S87" s="2" t="str">
        <f>IF(②物品入力!S95="","",TEXT(②物品入力!S95,"00"))</f>
        <v/>
      </c>
      <c r="T87" s="2" t="str">
        <f>IF(②物品入力!T95="","",TEXT(②物品入力!T95,"00"))</f>
        <v/>
      </c>
      <c r="U87" s="2" t="str">
        <f>IF(AND(②物品入力!T95="",②物品入力!U95=""),"",TEXT(②物品入力!U95,"00"))</f>
        <v/>
      </c>
      <c r="V87" s="2" t="str">
        <f t="shared" si="6"/>
        <v/>
      </c>
      <c r="W87" s="2" t="str">
        <f>IF(②物品入力!J95="","",VLOOKUP(②物品入力!J95,コード!$C$2:$F$9,2,0))</f>
        <v/>
      </c>
      <c r="X87" s="2" t="str">
        <f>IF(②物品入力!K95="","",VLOOKUP(②物品入力!K95,コード!$H$2:$L$4,2,0))</f>
        <v/>
      </c>
      <c r="Y87" s="2" t="str">
        <f>IF(②物品入力!O95="","",VLOOKUP(②物品入力!O95,コード!$C$2:$F$9,2,0))</f>
        <v/>
      </c>
      <c r="Z87" s="2" t="str">
        <f>IF(②物品入力!P95="","",VLOOKUP(②物品入力!P95,コード!$H$2:$L$4,2,0))</f>
        <v/>
      </c>
      <c r="AA87" s="2" t="str">
        <f t="shared" si="9"/>
        <v/>
      </c>
      <c r="AB87" s="2" t="str">
        <f>IF($H87="","",②物品入力!V95)</f>
        <v/>
      </c>
      <c r="AC87" s="2" t="str">
        <f>IF($H87="","",②物品入力!W95)</f>
        <v/>
      </c>
      <c r="AD87" s="2" t="str">
        <f>IF($H87="","",②物品入力!X95)</f>
        <v/>
      </c>
      <c r="AE87" s="2" t="str">
        <f>IF($H87="","",②物品入力!Y95)</f>
        <v/>
      </c>
      <c r="AF87" s="2" t="str">
        <f>IF($H87="","",②物品入力!Z95)</f>
        <v/>
      </c>
      <c r="AG87" s="2" t="str">
        <f>IF($H87="","",②物品入力!AA95)</f>
        <v/>
      </c>
      <c r="AH87" s="2" t="str">
        <f>IF($H87="","",②物品入力!AB95)</f>
        <v/>
      </c>
      <c r="AI87" s="2" t="str">
        <f>IF($H87="","",②物品入力!AC95)</f>
        <v/>
      </c>
      <c r="AJ87" s="2" t="str">
        <f>IF($H87="","",②物品入力!AD95)</f>
        <v/>
      </c>
      <c r="AK87" s="2" t="str">
        <f>IF($H87="","",②物品入力!AE95)</f>
        <v/>
      </c>
      <c r="AL87" s="2" t="str">
        <f>IF($H87="","",②物品入力!AF95)</f>
        <v/>
      </c>
      <c r="AM87" s="2" t="str">
        <f>IF(②物品入力!AG95="","",ASC(②物品入力!AG95))</f>
        <v/>
      </c>
      <c r="AN87" s="2" t="str">
        <f>IF(②物品入力!AH95="","",ASC(②物品入力!AH95))</f>
        <v/>
      </c>
      <c r="AO87" s="2" t="str">
        <f>IF(②物品入力!AI95="","",ASC(②物品入力!AI95))</f>
        <v/>
      </c>
      <c r="AP87" s="2" t="str">
        <f>IF(②物品入力!AJ95="","",②物品入力!AJ95)</f>
        <v/>
      </c>
      <c r="AQ87" s="2" t="str">
        <f>IF(②物品入力!AK95="","",②物品入力!AK95)</f>
        <v/>
      </c>
      <c r="AR87" s="2" t="str">
        <f>IF(②物品入力!AL95="","",②物品入力!AL95)</f>
        <v/>
      </c>
      <c r="AS87" s="2" t="str">
        <f>IF(②物品入力!AM95="","",②物品入力!AM95)</f>
        <v/>
      </c>
      <c r="AT87" s="2" t="str">
        <f>IF(②物品入力!AN95="","",②物品入力!AN95)</f>
        <v/>
      </c>
      <c r="AU87" s="2" t="str">
        <f>IF(②物品入力!AO95="","",②物品入力!AO95)</f>
        <v/>
      </c>
      <c r="AV87" s="2" t="str">
        <f>IF(AW87="","",VLOOKUP(AW87,コード!$AB$2:$AC$546,2,0))</f>
        <v/>
      </c>
      <c r="AW87" s="2" t="str">
        <f>IF(②物品入力!AQ95="","",②物品入力!AQ95)</f>
        <v/>
      </c>
      <c r="AX87" s="2" t="str">
        <f>IF(②物品入力!AR95="","",②物品入力!AR95)</f>
        <v/>
      </c>
      <c r="AY87" s="2" t="str">
        <f>IF(②物品入力!AS95="","",②物品入力!AS95)</f>
        <v/>
      </c>
      <c r="AZ87" s="2" t="str">
        <f>IF(②物品入力!AT95="","",②物品入力!AT95)</f>
        <v/>
      </c>
      <c r="BA87" s="2" t="str">
        <f>IF(BB87="","",VLOOKUP(BB87,コード!$AB$2:$AC$546,2,0))</f>
        <v/>
      </c>
      <c r="BB87" s="2" t="str">
        <f>IF(②物品入力!AV95="","",②物品入力!AV95)</f>
        <v/>
      </c>
      <c r="BC87" s="2" t="str">
        <f>IF(②物品入力!AW95="","",②物品入力!AW95)</f>
        <v/>
      </c>
      <c r="BD87" s="2" t="str">
        <f>IF(②物品入力!AX95="","",②物品入力!AX95)</f>
        <v/>
      </c>
      <c r="BE87" s="2" t="str">
        <f>IF(BF87="","",VLOOKUP(BF87,コード!$AB$2:$AC$546,2,0))</f>
        <v/>
      </c>
      <c r="BF87" s="2" t="str">
        <f>IF(②物品入力!AZ95="","",②物品入力!AZ95)</f>
        <v/>
      </c>
      <c r="BG87" s="2" t="str">
        <f>IF(②物品入力!BA95="","",②物品入力!BA95)</f>
        <v/>
      </c>
      <c r="BH87" s="2" t="str">
        <f>IF(②物品入力!BB95="","",②物品入力!BB95)</f>
        <v/>
      </c>
      <c r="BI87" s="2" t="str">
        <f>IF(BJ87="","",VLOOKUP(BJ87,コード!$AB$2:$AC$546,2,0))</f>
        <v/>
      </c>
      <c r="BJ87" s="2" t="str">
        <f>IF(②物品入力!BD95="","",②物品入力!BD95)</f>
        <v/>
      </c>
      <c r="BK87" s="2" t="str">
        <f>IF(②物品入力!BE95="","",②物品入力!BE95)</f>
        <v/>
      </c>
      <c r="BL87" s="2" t="str">
        <f>IF(②物品入力!BF95="","",②物品入力!BF95)</f>
        <v/>
      </c>
      <c r="BM87" s="2" t="str">
        <f>IF(BN87="","",VLOOKUP(BN87,コード!$AB$2:$AC$546,2,0))</f>
        <v/>
      </c>
      <c r="BN87" s="2" t="str">
        <f>IF(②物品入力!BH95="","",②物品入力!BH95)</f>
        <v/>
      </c>
      <c r="BO87" s="2" t="str">
        <f>IF(②物品入力!BI95="","",②物品入力!BI95)</f>
        <v/>
      </c>
      <c r="BP87" s="2" t="str">
        <f>IF(②物品入力!BJ95="","",②物品入力!BJ95)</f>
        <v/>
      </c>
      <c r="BQ87" s="2" t="str">
        <f>IF(BR87="","",VLOOKUP(BR87,コード!$AB$2:$AC$546,2,0))</f>
        <v/>
      </c>
      <c r="BR87" s="2" t="str">
        <f>IF(②物品入力!BL95="","",②物品入力!BL95)</f>
        <v/>
      </c>
      <c r="BS87" s="2" t="str">
        <f>IF(②物品入力!BM95="","",②物品入力!BM95)</f>
        <v/>
      </c>
      <c r="BT87" s="2" t="str">
        <f>IF(②物品入力!BN95="","",②物品入力!BN95)</f>
        <v/>
      </c>
      <c r="BU87" s="2" t="str">
        <f>IF(BV87="","",VLOOKUP(BV87,コード!$AB$2:$AC$546,2,0))</f>
        <v/>
      </c>
      <c r="BV87" s="2" t="str">
        <f>IF(②物品入力!BP95="","",②物品入力!BP95)</f>
        <v/>
      </c>
      <c r="BW87" s="2" t="str">
        <f>IF(②物品入力!BQ95="","",②物品入力!BQ95)</f>
        <v/>
      </c>
      <c r="BX87" s="2" t="str">
        <f>IF(②物品入力!BR95="","",②物品入力!BR95)</f>
        <v/>
      </c>
      <c r="BY87" s="2" t="str">
        <f>IF(BZ87="","",VLOOKUP(BZ87,コード!$AB$2:$AC$546,2,0))</f>
        <v/>
      </c>
      <c r="BZ87" s="2" t="str">
        <f>IF(②物品入力!BT95="","",②物品入力!BT95)</f>
        <v/>
      </c>
      <c r="CA87" s="2" t="str">
        <f>IF(②物品入力!BU95="","",②物品入力!BU95)</f>
        <v/>
      </c>
      <c r="CB87" s="2" t="str">
        <f>IF(②物品入力!BV95="","",②物品入力!BV95)</f>
        <v/>
      </c>
      <c r="CC87" s="2" t="str">
        <f>IF(CD87="","",VLOOKUP(CD87,コード!$AB$2:$AC$546,2,0))</f>
        <v/>
      </c>
      <c r="CD87" s="2" t="str">
        <f>IF(②物品入力!BX95="","",②物品入力!BX95)</f>
        <v/>
      </c>
      <c r="CE87" s="2" t="str">
        <f>IF(②物品入力!BY95="","",②物品入力!BY95)</f>
        <v/>
      </c>
      <c r="CF87" s="2" t="str">
        <f>IF(②物品入力!BZ95="","",②物品入力!BZ95)</f>
        <v/>
      </c>
      <c r="CG87" s="2" t="str">
        <f>IF(CH87="","",VLOOKUP(CH87,コード!$AB$2:$AC$546,2,0))</f>
        <v/>
      </c>
      <c r="CH87" s="2" t="str">
        <f>IF(②物品入力!CB95="","",②物品入力!CB95)</f>
        <v/>
      </c>
      <c r="CI87" s="2" t="str">
        <f>IF(②物品入力!CC95="","",②物品入力!CC95)</f>
        <v/>
      </c>
      <c r="CJ87" s="2" t="str">
        <f>IF(②物品入力!CD95="","",②物品入力!CD95)</f>
        <v/>
      </c>
      <c r="CK87" s="2" t="str">
        <f>IF(CL87="","",VLOOKUP(CL87,コード!$AB$2:$AC$546,2,0))</f>
        <v/>
      </c>
      <c r="CL87" s="2" t="str">
        <f>IF(②物品入力!CF95="","",②物品入力!CF95)</f>
        <v/>
      </c>
      <c r="CM87" s="2" t="str">
        <f>IF(②物品入力!CG95="","",②物品入力!CG95)</f>
        <v/>
      </c>
      <c r="CN87" s="2" t="str">
        <f>IF(②物品入力!CH95="","",②物品入力!CH95)</f>
        <v/>
      </c>
      <c r="CO87" s="2" t="str">
        <f>IF(②物品入力!CI95="","",②物品入力!CI95)</f>
        <v/>
      </c>
    </row>
    <row r="88" spans="1:93" x14ac:dyDescent="0.15">
      <c r="A88" s="2" t="str">
        <f t="shared" si="7"/>
        <v/>
      </c>
      <c r="B88" s="2" t="str">
        <f>IF(H88="","",②物品入力!B96)</f>
        <v/>
      </c>
      <c r="C88" s="1" t="str">
        <f>IF(②物品入力!C96="","",②物品入力!C96)</f>
        <v/>
      </c>
      <c r="D88" s="2" t="str">
        <f>IF(②物品入力!D96="","",TEXT(②物品入力!D96,"00"))</f>
        <v/>
      </c>
      <c r="E88" s="2" t="str">
        <f>IF(②物品入力!E96="","",TEXT(②物品入力!E96,"00"))</f>
        <v/>
      </c>
      <c r="F88" s="2" t="str">
        <f>IF(②物品入力!F96="","",TEXT(②物品入力!F96,"00"))</f>
        <v/>
      </c>
      <c r="G88" s="2" t="str">
        <f>IF(AND(②物品入力!F96="",②物品入力!G96=""),"",TEXT(②物品入力!G96,"00"))</f>
        <v/>
      </c>
      <c r="H88" s="2" t="str">
        <f t="shared" si="8"/>
        <v/>
      </c>
      <c r="I88" s="2" t="str">
        <f>IF(H88="","",①施設占有者入力!$B$16)</f>
        <v/>
      </c>
      <c r="J88" s="2" t="str">
        <f>IF(H88="","",①施設占有者入力!$B$20)</f>
        <v/>
      </c>
      <c r="K88" s="2" t="str">
        <f>IF(②物品入力!H96="","",②物品入力!H96)</f>
        <v/>
      </c>
      <c r="L88" s="2" t="str">
        <f>IF(H88="","",⑤基本情報!$A$1)</f>
        <v/>
      </c>
      <c r="M88" s="2" t="str">
        <f>IF(②物品入力!I96="","",VLOOKUP(②物品入力!I96,コード!$M$2:$N$3,2,0))</f>
        <v/>
      </c>
      <c r="N88" s="2" t="str">
        <f>IF(②物品入力!L96="","",②物品入力!L96)</f>
        <v/>
      </c>
      <c r="O88" s="2" t="str">
        <f>IF(②物品入力!M96="","",②物品入力!M96)</f>
        <v/>
      </c>
      <c r="P88" s="2" t="str">
        <f>IF(②物品入力!N96="","",②物品入力!N96)</f>
        <v/>
      </c>
      <c r="Q88" s="1" t="str">
        <f>IF(②物品入力!Q96="","",②物品入力!Q96)</f>
        <v/>
      </c>
      <c r="R88" s="2" t="str">
        <f>IF(②物品入力!R96="","",TEXT(②物品入力!R96,"00"))</f>
        <v/>
      </c>
      <c r="S88" s="2" t="str">
        <f>IF(②物品入力!S96="","",TEXT(②物品入力!S96,"00"))</f>
        <v/>
      </c>
      <c r="T88" s="2" t="str">
        <f>IF(②物品入力!T96="","",TEXT(②物品入力!T96,"00"))</f>
        <v/>
      </c>
      <c r="U88" s="2" t="str">
        <f>IF(AND(②物品入力!T96="",②物品入力!U96=""),"",TEXT(②物品入力!U96,"00"))</f>
        <v/>
      </c>
      <c r="V88" s="2" t="str">
        <f t="shared" si="6"/>
        <v/>
      </c>
      <c r="W88" s="2" t="str">
        <f>IF(②物品入力!J96="","",VLOOKUP(②物品入力!J96,コード!$C$2:$F$9,2,0))</f>
        <v/>
      </c>
      <c r="X88" s="2" t="str">
        <f>IF(②物品入力!K96="","",VLOOKUP(②物品入力!K96,コード!$H$2:$L$4,2,0))</f>
        <v/>
      </c>
      <c r="Y88" s="2" t="str">
        <f>IF(②物品入力!O96="","",VLOOKUP(②物品入力!O96,コード!$C$2:$F$9,2,0))</f>
        <v/>
      </c>
      <c r="Z88" s="2" t="str">
        <f>IF(②物品入力!P96="","",VLOOKUP(②物品入力!P96,コード!$H$2:$L$4,2,0))</f>
        <v/>
      </c>
      <c r="AA88" s="2" t="str">
        <f t="shared" si="9"/>
        <v/>
      </c>
      <c r="AB88" s="2" t="str">
        <f>IF($H88="","",②物品入力!V96)</f>
        <v/>
      </c>
      <c r="AC88" s="2" t="str">
        <f>IF($H88="","",②物品入力!W96)</f>
        <v/>
      </c>
      <c r="AD88" s="2" t="str">
        <f>IF($H88="","",②物品入力!X96)</f>
        <v/>
      </c>
      <c r="AE88" s="2" t="str">
        <f>IF($H88="","",②物品入力!Y96)</f>
        <v/>
      </c>
      <c r="AF88" s="2" t="str">
        <f>IF($H88="","",②物品入力!Z96)</f>
        <v/>
      </c>
      <c r="AG88" s="2" t="str">
        <f>IF($H88="","",②物品入力!AA96)</f>
        <v/>
      </c>
      <c r="AH88" s="2" t="str">
        <f>IF($H88="","",②物品入力!AB96)</f>
        <v/>
      </c>
      <c r="AI88" s="2" t="str">
        <f>IF($H88="","",②物品入力!AC96)</f>
        <v/>
      </c>
      <c r="AJ88" s="2" t="str">
        <f>IF($H88="","",②物品入力!AD96)</f>
        <v/>
      </c>
      <c r="AK88" s="2" t="str">
        <f>IF($H88="","",②物品入力!AE96)</f>
        <v/>
      </c>
      <c r="AL88" s="2" t="str">
        <f>IF($H88="","",②物品入力!AF96)</f>
        <v/>
      </c>
      <c r="AM88" s="2" t="str">
        <f>IF(②物品入力!AG96="","",ASC(②物品入力!AG96))</f>
        <v/>
      </c>
      <c r="AN88" s="2" t="str">
        <f>IF(②物品入力!AH96="","",ASC(②物品入力!AH96))</f>
        <v/>
      </c>
      <c r="AO88" s="2" t="str">
        <f>IF(②物品入力!AI96="","",ASC(②物品入力!AI96))</f>
        <v/>
      </c>
      <c r="AP88" s="2" t="str">
        <f>IF(②物品入力!AJ96="","",②物品入力!AJ96)</f>
        <v/>
      </c>
      <c r="AQ88" s="2" t="str">
        <f>IF(②物品入力!AK96="","",②物品入力!AK96)</f>
        <v/>
      </c>
      <c r="AR88" s="2" t="str">
        <f>IF(②物品入力!AL96="","",②物品入力!AL96)</f>
        <v/>
      </c>
      <c r="AS88" s="2" t="str">
        <f>IF(②物品入力!AM96="","",②物品入力!AM96)</f>
        <v/>
      </c>
      <c r="AT88" s="2" t="str">
        <f>IF(②物品入力!AN96="","",②物品入力!AN96)</f>
        <v/>
      </c>
      <c r="AU88" s="2" t="str">
        <f>IF(②物品入力!AO96="","",②物品入力!AO96)</f>
        <v/>
      </c>
      <c r="AV88" s="2" t="str">
        <f>IF(AW88="","",VLOOKUP(AW88,コード!$AB$2:$AC$546,2,0))</f>
        <v/>
      </c>
      <c r="AW88" s="2" t="str">
        <f>IF(②物品入力!AQ96="","",②物品入力!AQ96)</f>
        <v/>
      </c>
      <c r="AX88" s="2" t="str">
        <f>IF(②物品入力!AR96="","",②物品入力!AR96)</f>
        <v/>
      </c>
      <c r="AY88" s="2" t="str">
        <f>IF(②物品入力!AS96="","",②物品入力!AS96)</f>
        <v/>
      </c>
      <c r="AZ88" s="2" t="str">
        <f>IF(②物品入力!AT96="","",②物品入力!AT96)</f>
        <v/>
      </c>
      <c r="BA88" s="2" t="str">
        <f>IF(BB88="","",VLOOKUP(BB88,コード!$AB$2:$AC$546,2,0))</f>
        <v/>
      </c>
      <c r="BB88" s="2" t="str">
        <f>IF(②物品入力!AV96="","",②物品入力!AV96)</f>
        <v/>
      </c>
      <c r="BC88" s="2" t="str">
        <f>IF(②物品入力!AW96="","",②物品入力!AW96)</f>
        <v/>
      </c>
      <c r="BD88" s="2" t="str">
        <f>IF(②物品入力!AX96="","",②物品入力!AX96)</f>
        <v/>
      </c>
      <c r="BE88" s="2" t="str">
        <f>IF(BF88="","",VLOOKUP(BF88,コード!$AB$2:$AC$546,2,0))</f>
        <v/>
      </c>
      <c r="BF88" s="2" t="str">
        <f>IF(②物品入力!AZ96="","",②物品入力!AZ96)</f>
        <v/>
      </c>
      <c r="BG88" s="2" t="str">
        <f>IF(②物品入力!BA96="","",②物品入力!BA96)</f>
        <v/>
      </c>
      <c r="BH88" s="2" t="str">
        <f>IF(②物品入力!BB96="","",②物品入力!BB96)</f>
        <v/>
      </c>
      <c r="BI88" s="2" t="str">
        <f>IF(BJ88="","",VLOOKUP(BJ88,コード!$AB$2:$AC$546,2,0))</f>
        <v/>
      </c>
      <c r="BJ88" s="2" t="str">
        <f>IF(②物品入力!BD96="","",②物品入力!BD96)</f>
        <v/>
      </c>
      <c r="BK88" s="2" t="str">
        <f>IF(②物品入力!BE96="","",②物品入力!BE96)</f>
        <v/>
      </c>
      <c r="BL88" s="2" t="str">
        <f>IF(②物品入力!BF96="","",②物品入力!BF96)</f>
        <v/>
      </c>
      <c r="BM88" s="2" t="str">
        <f>IF(BN88="","",VLOOKUP(BN88,コード!$AB$2:$AC$546,2,0))</f>
        <v/>
      </c>
      <c r="BN88" s="2" t="str">
        <f>IF(②物品入力!BH96="","",②物品入力!BH96)</f>
        <v/>
      </c>
      <c r="BO88" s="2" t="str">
        <f>IF(②物品入力!BI96="","",②物品入力!BI96)</f>
        <v/>
      </c>
      <c r="BP88" s="2" t="str">
        <f>IF(②物品入力!BJ96="","",②物品入力!BJ96)</f>
        <v/>
      </c>
      <c r="BQ88" s="2" t="str">
        <f>IF(BR88="","",VLOOKUP(BR88,コード!$AB$2:$AC$546,2,0))</f>
        <v/>
      </c>
      <c r="BR88" s="2" t="str">
        <f>IF(②物品入力!BL96="","",②物品入力!BL96)</f>
        <v/>
      </c>
      <c r="BS88" s="2" t="str">
        <f>IF(②物品入力!BM96="","",②物品入力!BM96)</f>
        <v/>
      </c>
      <c r="BT88" s="2" t="str">
        <f>IF(②物品入力!BN96="","",②物品入力!BN96)</f>
        <v/>
      </c>
      <c r="BU88" s="2" t="str">
        <f>IF(BV88="","",VLOOKUP(BV88,コード!$AB$2:$AC$546,2,0))</f>
        <v/>
      </c>
      <c r="BV88" s="2" t="str">
        <f>IF(②物品入力!BP96="","",②物品入力!BP96)</f>
        <v/>
      </c>
      <c r="BW88" s="2" t="str">
        <f>IF(②物品入力!BQ96="","",②物品入力!BQ96)</f>
        <v/>
      </c>
      <c r="BX88" s="2" t="str">
        <f>IF(②物品入力!BR96="","",②物品入力!BR96)</f>
        <v/>
      </c>
      <c r="BY88" s="2" t="str">
        <f>IF(BZ88="","",VLOOKUP(BZ88,コード!$AB$2:$AC$546,2,0))</f>
        <v/>
      </c>
      <c r="BZ88" s="2" t="str">
        <f>IF(②物品入力!BT96="","",②物品入力!BT96)</f>
        <v/>
      </c>
      <c r="CA88" s="2" t="str">
        <f>IF(②物品入力!BU96="","",②物品入力!BU96)</f>
        <v/>
      </c>
      <c r="CB88" s="2" t="str">
        <f>IF(②物品入力!BV96="","",②物品入力!BV96)</f>
        <v/>
      </c>
      <c r="CC88" s="2" t="str">
        <f>IF(CD88="","",VLOOKUP(CD88,コード!$AB$2:$AC$546,2,0))</f>
        <v/>
      </c>
      <c r="CD88" s="2" t="str">
        <f>IF(②物品入力!BX96="","",②物品入力!BX96)</f>
        <v/>
      </c>
      <c r="CE88" s="2" t="str">
        <f>IF(②物品入力!BY96="","",②物品入力!BY96)</f>
        <v/>
      </c>
      <c r="CF88" s="2" t="str">
        <f>IF(②物品入力!BZ96="","",②物品入力!BZ96)</f>
        <v/>
      </c>
      <c r="CG88" s="2" t="str">
        <f>IF(CH88="","",VLOOKUP(CH88,コード!$AB$2:$AC$546,2,0))</f>
        <v/>
      </c>
      <c r="CH88" s="2" t="str">
        <f>IF(②物品入力!CB96="","",②物品入力!CB96)</f>
        <v/>
      </c>
      <c r="CI88" s="2" t="str">
        <f>IF(②物品入力!CC96="","",②物品入力!CC96)</f>
        <v/>
      </c>
      <c r="CJ88" s="2" t="str">
        <f>IF(②物品入力!CD96="","",②物品入力!CD96)</f>
        <v/>
      </c>
      <c r="CK88" s="2" t="str">
        <f>IF(CL88="","",VLOOKUP(CL88,コード!$AB$2:$AC$546,2,0))</f>
        <v/>
      </c>
      <c r="CL88" s="2" t="str">
        <f>IF(②物品入力!CF96="","",②物品入力!CF96)</f>
        <v/>
      </c>
      <c r="CM88" s="2" t="str">
        <f>IF(②物品入力!CG96="","",②物品入力!CG96)</f>
        <v/>
      </c>
      <c r="CN88" s="2" t="str">
        <f>IF(②物品入力!CH96="","",②物品入力!CH96)</f>
        <v/>
      </c>
      <c r="CO88" s="2" t="str">
        <f>IF(②物品入力!CI96="","",②物品入力!CI96)</f>
        <v/>
      </c>
    </row>
    <row r="89" spans="1:93" x14ac:dyDescent="0.15">
      <c r="A89" s="2" t="str">
        <f t="shared" si="7"/>
        <v/>
      </c>
      <c r="B89" s="2" t="str">
        <f>IF(H89="","",②物品入力!B97)</f>
        <v/>
      </c>
      <c r="C89" s="1" t="str">
        <f>IF(②物品入力!C97="","",②物品入力!C97)</f>
        <v/>
      </c>
      <c r="D89" s="2" t="str">
        <f>IF(②物品入力!D97="","",TEXT(②物品入力!D97,"00"))</f>
        <v/>
      </c>
      <c r="E89" s="2" t="str">
        <f>IF(②物品入力!E97="","",TEXT(②物品入力!E97,"00"))</f>
        <v/>
      </c>
      <c r="F89" s="2" t="str">
        <f>IF(②物品入力!F97="","",TEXT(②物品入力!F97,"00"))</f>
        <v/>
      </c>
      <c r="G89" s="2" t="str">
        <f>IF(AND(②物品入力!F97="",②物品入力!G97=""),"",TEXT(②物品入力!G97,"00"))</f>
        <v/>
      </c>
      <c r="H89" s="2" t="str">
        <f t="shared" si="8"/>
        <v/>
      </c>
      <c r="I89" s="2" t="str">
        <f>IF(H89="","",①施設占有者入力!$B$16)</f>
        <v/>
      </c>
      <c r="J89" s="2" t="str">
        <f>IF(H89="","",①施設占有者入力!$B$20)</f>
        <v/>
      </c>
      <c r="K89" s="2" t="str">
        <f>IF(②物品入力!H97="","",②物品入力!H97)</f>
        <v/>
      </c>
      <c r="L89" s="2" t="str">
        <f>IF(H89="","",⑤基本情報!$A$1)</f>
        <v/>
      </c>
      <c r="M89" s="2" t="str">
        <f>IF(②物品入力!I97="","",VLOOKUP(②物品入力!I97,コード!$M$2:$N$3,2,0))</f>
        <v/>
      </c>
      <c r="N89" s="2" t="str">
        <f>IF(②物品入力!L97="","",②物品入力!L97)</f>
        <v/>
      </c>
      <c r="O89" s="2" t="str">
        <f>IF(②物品入力!M97="","",②物品入力!M97)</f>
        <v/>
      </c>
      <c r="P89" s="2" t="str">
        <f>IF(②物品入力!N97="","",②物品入力!N97)</f>
        <v/>
      </c>
      <c r="Q89" s="1" t="str">
        <f>IF(②物品入力!Q97="","",②物品入力!Q97)</f>
        <v/>
      </c>
      <c r="R89" s="2" t="str">
        <f>IF(②物品入力!R97="","",TEXT(②物品入力!R97,"00"))</f>
        <v/>
      </c>
      <c r="S89" s="2" t="str">
        <f>IF(②物品入力!S97="","",TEXT(②物品入力!S97,"00"))</f>
        <v/>
      </c>
      <c r="T89" s="2" t="str">
        <f>IF(②物品入力!T97="","",TEXT(②物品入力!T97,"00"))</f>
        <v/>
      </c>
      <c r="U89" s="2" t="str">
        <f>IF(AND(②物品入力!T97="",②物品入力!U97=""),"",TEXT(②物品入力!U97,"00"))</f>
        <v/>
      </c>
      <c r="V89" s="2" t="str">
        <f t="shared" si="6"/>
        <v/>
      </c>
      <c r="W89" s="2" t="str">
        <f>IF(②物品入力!J97="","",VLOOKUP(②物品入力!J97,コード!$C$2:$F$9,2,0))</f>
        <v/>
      </c>
      <c r="X89" s="2" t="str">
        <f>IF(②物品入力!K97="","",VLOOKUP(②物品入力!K97,コード!$H$2:$L$4,2,0))</f>
        <v/>
      </c>
      <c r="Y89" s="2" t="str">
        <f>IF(②物品入力!O97="","",VLOOKUP(②物品入力!O97,コード!$C$2:$F$9,2,0))</f>
        <v/>
      </c>
      <c r="Z89" s="2" t="str">
        <f>IF(②物品入力!P97="","",VLOOKUP(②物品入力!P97,コード!$H$2:$L$4,2,0))</f>
        <v/>
      </c>
      <c r="AA89" s="2" t="str">
        <f t="shared" si="9"/>
        <v/>
      </c>
      <c r="AB89" s="2" t="str">
        <f>IF($H89="","",②物品入力!V97)</f>
        <v/>
      </c>
      <c r="AC89" s="2" t="str">
        <f>IF($H89="","",②物品入力!W97)</f>
        <v/>
      </c>
      <c r="AD89" s="2" t="str">
        <f>IF($H89="","",②物品入力!X97)</f>
        <v/>
      </c>
      <c r="AE89" s="2" t="str">
        <f>IF($H89="","",②物品入力!Y97)</f>
        <v/>
      </c>
      <c r="AF89" s="2" t="str">
        <f>IF($H89="","",②物品入力!Z97)</f>
        <v/>
      </c>
      <c r="AG89" s="2" t="str">
        <f>IF($H89="","",②物品入力!AA97)</f>
        <v/>
      </c>
      <c r="AH89" s="2" t="str">
        <f>IF($H89="","",②物品入力!AB97)</f>
        <v/>
      </c>
      <c r="AI89" s="2" t="str">
        <f>IF($H89="","",②物品入力!AC97)</f>
        <v/>
      </c>
      <c r="AJ89" s="2" t="str">
        <f>IF($H89="","",②物品入力!AD97)</f>
        <v/>
      </c>
      <c r="AK89" s="2" t="str">
        <f>IF($H89="","",②物品入力!AE97)</f>
        <v/>
      </c>
      <c r="AL89" s="2" t="str">
        <f>IF($H89="","",②物品入力!AF97)</f>
        <v/>
      </c>
      <c r="AM89" s="2" t="str">
        <f>IF(②物品入力!AG97="","",ASC(②物品入力!AG97))</f>
        <v/>
      </c>
      <c r="AN89" s="2" t="str">
        <f>IF(②物品入力!AH97="","",ASC(②物品入力!AH97))</f>
        <v/>
      </c>
      <c r="AO89" s="2" t="str">
        <f>IF(②物品入力!AI97="","",ASC(②物品入力!AI97))</f>
        <v/>
      </c>
      <c r="AP89" s="2" t="str">
        <f>IF(②物品入力!AJ97="","",②物品入力!AJ97)</f>
        <v/>
      </c>
      <c r="AQ89" s="2" t="str">
        <f>IF(②物品入力!AK97="","",②物品入力!AK97)</f>
        <v/>
      </c>
      <c r="AR89" s="2" t="str">
        <f>IF(②物品入力!AL97="","",②物品入力!AL97)</f>
        <v/>
      </c>
      <c r="AS89" s="2" t="str">
        <f>IF(②物品入力!AM97="","",②物品入力!AM97)</f>
        <v/>
      </c>
      <c r="AT89" s="2" t="str">
        <f>IF(②物品入力!AN97="","",②物品入力!AN97)</f>
        <v/>
      </c>
      <c r="AU89" s="2" t="str">
        <f>IF(②物品入力!AO97="","",②物品入力!AO97)</f>
        <v/>
      </c>
      <c r="AV89" s="2" t="str">
        <f>IF(AW89="","",VLOOKUP(AW89,コード!$AB$2:$AC$546,2,0))</f>
        <v/>
      </c>
      <c r="AW89" s="2" t="str">
        <f>IF(②物品入力!AQ97="","",②物品入力!AQ97)</f>
        <v/>
      </c>
      <c r="AX89" s="2" t="str">
        <f>IF(②物品入力!AR97="","",②物品入力!AR97)</f>
        <v/>
      </c>
      <c r="AY89" s="2" t="str">
        <f>IF(②物品入力!AS97="","",②物品入力!AS97)</f>
        <v/>
      </c>
      <c r="AZ89" s="2" t="str">
        <f>IF(②物品入力!AT97="","",②物品入力!AT97)</f>
        <v/>
      </c>
      <c r="BA89" s="2" t="str">
        <f>IF(BB89="","",VLOOKUP(BB89,コード!$AB$2:$AC$546,2,0))</f>
        <v/>
      </c>
      <c r="BB89" s="2" t="str">
        <f>IF(②物品入力!AV97="","",②物品入力!AV97)</f>
        <v/>
      </c>
      <c r="BC89" s="2" t="str">
        <f>IF(②物品入力!AW97="","",②物品入力!AW97)</f>
        <v/>
      </c>
      <c r="BD89" s="2" t="str">
        <f>IF(②物品入力!AX97="","",②物品入力!AX97)</f>
        <v/>
      </c>
      <c r="BE89" s="2" t="str">
        <f>IF(BF89="","",VLOOKUP(BF89,コード!$AB$2:$AC$546,2,0))</f>
        <v/>
      </c>
      <c r="BF89" s="2" t="str">
        <f>IF(②物品入力!AZ97="","",②物品入力!AZ97)</f>
        <v/>
      </c>
      <c r="BG89" s="2" t="str">
        <f>IF(②物品入力!BA97="","",②物品入力!BA97)</f>
        <v/>
      </c>
      <c r="BH89" s="2" t="str">
        <f>IF(②物品入力!BB97="","",②物品入力!BB97)</f>
        <v/>
      </c>
      <c r="BI89" s="2" t="str">
        <f>IF(BJ89="","",VLOOKUP(BJ89,コード!$AB$2:$AC$546,2,0))</f>
        <v/>
      </c>
      <c r="BJ89" s="2" t="str">
        <f>IF(②物品入力!BD97="","",②物品入力!BD97)</f>
        <v/>
      </c>
      <c r="BK89" s="2" t="str">
        <f>IF(②物品入力!BE97="","",②物品入力!BE97)</f>
        <v/>
      </c>
      <c r="BL89" s="2" t="str">
        <f>IF(②物品入力!BF97="","",②物品入力!BF97)</f>
        <v/>
      </c>
      <c r="BM89" s="2" t="str">
        <f>IF(BN89="","",VLOOKUP(BN89,コード!$AB$2:$AC$546,2,0))</f>
        <v/>
      </c>
      <c r="BN89" s="2" t="str">
        <f>IF(②物品入力!BH97="","",②物品入力!BH97)</f>
        <v/>
      </c>
      <c r="BO89" s="2" t="str">
        <f>IF(②物品入力!BI97="","",②物品入力!BI97)</f>
        <v/>
      </c>
      <c r="BP89" s="2" t="str">
        <f>IF(②物品入力!BJ97="","",②物品入力!BJ97)</f>
        <v/>
      </c>
      <c r="BQ89" s="2" t="str">
        <f>IF(BR89="","",VLOOKUP(BR89,コード!$AB$2:$AC$546,2,0))</f>
        <v/>
      </c>
      <c r="BR89" s="2" t="str">
        <f>IF(②物品入力!BL97="","",②物品入力!BL97)</f>
        <v/>
      </c>
      <c r="BS89" s="2" t="str">
        <f>IF(②物品入力!BM97="","",②物品入力!BM97)</f>
        <v/>
      </c>
      <c r="BT89" s="2" t="str">
        <f>IF(②物品入力!BN97="","",②物品入力!BN97)</f>
        <v/>
      </c>
      <c r="BU89" s="2" t="str">
        <f>IF(BV89="","",VLOOKUP(BV89,コード!$AB$2:$AC$546,2,0))</f>
        <v/>
      </c>
      <c r="BV89" s="2" t="str">
        <f>IF(②物品入力!BP97="","",②物品入力!BP97)</f>
        <v/>
      </c>
      <c r="BW89" s="2" t="str">
        <f>IF(②物品入力!BQ97="","",②物品入力!BQ97)</f>
        <v/>
      </c>
      <c r="BX89" s="2" t="str">
        <f>IF(②物品入力!BR97="","",②物品入力!BR97)</f>
        <v/>
      </c>
      <c r="BY89" s="2" t="str">
        <f>IF(BZ89="","",VLOOKUP(BZ89,コード!$AB$2:$AC$546,2,0))</f>
        <v/>
      </c>
      <c r="BZ89" s="2" t="str">
        <f>IF(②物品入力!BT97="","",②物品入力!BT97)</f>
        <v/>
      </c>
      <c r="CA89" s="2" t="str">
        <f>IF(②物品入力!BU97="","",②物品入力!BU97)</f>
        <v/>
      </c>
      <c r="CB89" s="2" t="str">
        <f>IF(②物品入力!BV97="","",②物品入力!BV97)</f>
        <v/>
      </c>
      <c r="CC89" s="2" t="str">
        <f>IF(CD89="","",VLOOKUP(CD89,コード!$AB$2:$AC$546,2,0))</f>
        <v/>
      </c>
      <c r="CD89" s="2" t="str">
        <f>IF(②物品入力!BX97="","",②物品入力!BX97)</f>
        <v/>
      </c>
      <c r="CE89" s="2" t="str">
        <f>IF(②物品入力!BY97="","",②物品入力!BY97)</f>
        <v/>
      </c>
      <c r="CF89" s="2" t="str">
        <f>IF(②物品入力!BZ97="","",②物品入力!BZ97)</f>
        <v/>
      </c>
      <c r="CG89" s="2" t="str">
        <f>IF(CH89="","",VLOOKUP(CH89,コード!$AB$2:$AC$546,2,0))</f>
        <v/>
      </c>
      <c r="CH89" s="2" t="str">
        <f>IF(②物品入力!CB97="","",②物品入力!CB97)</f>
        <v/>
      </c>
      <c r="CI89" s="2" t="str">
        <f>IF(②物品入力!CC97="","",②物品入力!CC97)</f>
        <v/>
      </c>
      <c r="CJ89" s="2" t="str">
        <f>IF(②物品入力!CD97="","",②物品入力!CD97)</f>
        <v/>
      </c>
      <c r="CK89" s="2" t="str">
        <f>IF(CL89="","",VLOOKUP(CL89,コード!$AB$2:$AC$546,2,0))</f>
        <v/>
      </c>
      <c r="CL89" s="2" t="str">
        <f>IF(②物品入力!CF97="","",②物品入力!CF97)</f>
        <v/>
      </c>
      <c r="CM89" s="2" t="str">
        <f>IF(②物品入力!CG97="","",②物品入力!CG97)</f>
        <v/>
      </c>
      <c r="CN89" s="2" t="str">
        <f>IF(②物品入力!CH97="","",②物品入力!CH97)</f>
        <v/>
      </c>
      <c r="CO89" s="2" t="str">
        <f>IF(②物品入力!CI97="","",②物品入力!CI97)</f>
        <v/>
      </c>
    </row>
    <row r="90" spans="1:93" x14ac:dyDescent="0.15">
      <c r="A90" s="2" t="str">
        <f t="shared" si="7"/>
        <v/>
      </c>
      <c r="B90" s="2" t="str">
        <f>IF(H90="","",②物品入力!B98)</f>
        <v/>
      </c>
      <c r="C90" s="1" t="str">
        <f>IF(②物品入力!C98="","",②物品入力!C98)</f>
        <v/>
      </c>
      <c r="D90" s="2" t="str">
        <f>IF(②物品入力!D98="","",TEXT(②物品入力!D98,"00"))</f>
        <v/>
      </c>
      <c r="E90" s="2" t="str">
        <f>IF(②物品入力!E98="","",TEXT(②物品入力!E98,"00"))</f>
        <v/>
      </c>
      <c r="F90" s="2" t="str">
        <f>IF(②物品入力!F98="","",TEXT(②物品入力!F98,"00"))</f>
        <v/>
      </c>
      <c r="G90" s="2" t="str">
        <f>IF(AND(②物品入力!F98="",②物品入力!G98=""),"",TEXT(②物品入力!G98,"00"))</f>
        <v/>
      </c>
      <c r="H90" s="2" t="str">
        <f t="shared" si="8"/>
        <v/>
      </c>
      <c r="I90" s="2" t="str">
        <f>IF(H90="","",①施設占有者入力!$B$16)</f>
        <v/>
      </c>
      <c r="J90" s="2" t="str">
        <f>IF(H90="","",①施設占有者入力!$B$20)</f>
        <v/>
      </c>
      <c r="K90" s="2" t="str">
        <f>IF(②物品入力!H98="","",②物品入力!H98)</f>
        <v/>
      </c>
      <c r="L90" s="2" t="str">
        <f>IF(H90="","",⑤基本情報!$A$1)</f>
        <v/>
      </c>
      <c r="M90" s="2" t="str">
        <f>IF(②物品入力!I98="","",VLOOKUP(②物品入力!I98,コード!$M$2:$N$3,2,0))</f>
        <v/>
      </c>
      <c r="N90" s="2" t="str">
        <f>IF(②物品入力!L98="","",②物品入力!L98)</f>
        <v/>
      </c>
      <c r="O90" s="2" t="str">
        <f>IF(②物品入力!M98="","",②物品入力!M98)</f>
        <v/>
      </c>
      <c r="P90" s="2" t="str">
        <f>IF(②物品入力!N98="","",②物品入力!N98)</f>
        <v/>
      </c>
      <c r="Q90" s="1" t="str">
        <f>IF(②物品入力!Q98="","",②物品入力!Q98)</f>
        <v/>
      </c>
      <c r="R90" s="2" t="str">
        <f>IF(②物品入力!R98="","",TEXT(②物品入力!R98,"00"))</f>
        <v/>
      </c>
      <c r="S90" s="2" t="str">
        <f>IF(②物品入力!S98="","",TEXT(②物品入力!S98,"00"))</f>
        <v/>
      </c>
      <c r="T90" s="2" t="str">
        <f>IF(②物品入力!T98="","",TEXT(②物品入力!T98,"00"))</f>
        <v/>
      </c>
      <c r="U90" s="2" t="str">
        <f>IF(AND(②物品入力!T98="",②物品入力!U98=""),"",TEXT(②物品入力!U98,"00"))</f>
        <v/>
      </c>
      <c r="V90" s="2" t="str">
        <f t="shared" si="6"/>
        <v/>
      </c>
      <c r="W90" s="2" t="str">
        <f>IF(②物品入力!J98="","",VLOOKUP(②物品入力!J98,コード!$C$2:$F$9,2,0))</f>
        <v/>
      </c>
      <c r="X90" s="2" t="str">
        <f>IF(②物品入力!K98="","",VLOOKUP(②物品入力!K98,コード!$H$2:$L$4,2,0))</f>
        <v/>
      </c>
      <c r="Y90" s="2" t="str">
        <f>IF(②物品入力!O98="","",VLOOKUP(②物品入力!O98,コード!$C$2:$F$9,2,0))</f>
        <v/>
      </c>
      <c r="Z90" s="2" t="str">
        <f>IF(②物品入力!P98="","",VLOOKUP(②物品入力!P98,コード!$H$2:$L$4,2,0))</f>
        <v/>
      </c>
      <c r="AA90" s="2" t="str">
        <f t="shared" si="9"/>
        <v/>
      </c>
      <c r="AB90" s="2" t="str">
        <f>IF($H90="","",②物品入力!V98)</f>
        <v/>
      </c>
      <c r="AC90" s="2" t="str">
        <f>IF($H90="","",②物品入力!W98)</f>
        <v/>
      </c>
      <c r="AD90" s="2" t="str">
        <f>IF($H90="","",②物品入力!X98)</f>
        <v/>
      </c>
      <c r="AE90" s="2" t="str">
        <f>IF($H90="","",②物品入力!Y98)</f>
        <v/>
      </c>
      <c r="AF90" s="2" t="str">
        <f>IF($H90="","",②物品入力!Z98)</f>
        <v/>
      </c>
      <c r="AG90" s="2" t="str">
        <f>IF($H90="","",②物品入力!AA98)</f>
        <v/>
      </c>
      <c r="AH90" s="2" t="str">
        <f>IF($H90="","",②物品入力!AB98)</f>
        <v/>
      </c>
      <c r="AI90" s="2" t="str">
        <f>IF($H90="","",②物品入力!AC98)</f>
        <v/>
      </c>
      <c r="AJ90" s="2" t="str">
        <f>IF($H90="","",②物品入力!AD98)</f>
        <v/>
      </c>
      <c r="AK90" s="2" t="str">
        <f>IF($H90="","",②物品入力!AE98)</f>
        <v/>
      </c>
      <c r="AL90" s="2" t="str">
        <f>IF($H90="","",②物品入力!AF98)</f>
        <v/>
      </c>
      <c r="AM90" s="2" t="str">
        <f>IF(②物品入力!AG98="","",ASC(②物品入力!AG98))</f>
        <v/>
      </c>
      <c r="AN90" s="2" t="str">
        <f>IF(②物品入力!AH98="","",ASC(②物品入力!AH98))</f>
        <v/>
      </c>
      <c r="AO90" s="2" t="str">
        <f>IF(②物品入力!AI98="","",ASC(②物品入力!AI98))</f>
        <v/>
      </c>
      <c r="AP90" s="2" t="str">
        <f>IF(②物品入力!AJ98="","",②物品入力!AJ98)</f>
        <v/>
      </c>
      <c r="AQ90" s="2" t="str">
        <f>IF(②物品入力!AK98="","",②物品入力!AK98)</f>
        <v/>
      </c>
      <c r="AR90" s="2" t="str">
        <f>IF(②物品入力!AL98="","",②物品入力!AL98)</f>
        <v/>
      </c>
      <c r="AS90" s="2" t="str">
        <f>IF(②物品入力!AM98="","",②物品入力!AM98)</f>
        <v/>
      </c>
      <c r="AT90" s="2" t="str">
        <f>IF(②物品入力!AN98="","",②物品入力!AN98)</f>
        <v/>
      </c>
      <c r="AU90" s="2" t="str">
        <f>IF(②物品入力!AO98="","",②物品入力!AO98)</f>
        <v/>
      </c>
      <c r="AV90" s="2" t="str">
        <f>IF(AW90="","",VLOOKUP(AW90,コード!$AB$2:$AC$546,2,0))</f>
        <v/>
      </c>
      <c r="AW90" s="2" t="str">
        <f>IF(②物品入力!AQ98="","",②物品入力!AQ98)</f>
        <v/>
      </c>
      <c r="AX90" s="2" t="str">
        <f>IF(②物品入力!AR98="","",②物品入力!AR98)</f>
        <v/>
      </c>
      <c r="AY90" s="2" t="str">
        <f>IF(②物品入力!AS98="","",②物品入力!AS98)</f>
        <v/>
      </c>
      <c r="AZ90" s="2" t="str">
        <f>IF(②物品入力!AT98="","",②物品入力!AT98)</f>
        <v/>
      </c>
      <c r="BA90" s="2" t="str">
        <f>IF(BB90="","",VLOOKUP(BB90,コード!$AB$2:$AC$546,2,0))</f>
        <v/>
      </c>
      <c r="BB90" s="2" t="str">
        <f>IF(②物品入力!AV98="","",②物品入力!AV98)</f>
        <v/>
      </c>
      <c r="BC90" s="2" t="str">
        <f>IF(②物品入力!AW98="","",②物品入力!AW98)</f>
        <v/>
      </c>
      <c r="BD90" s="2" t="str">
        <f>IF(②物品入力!AX98="","",②物品入力!AX98)</f>
        <v/>
      </c>
      <c r="BE90" s="2" t="str">
        <f>IF(BF90="","",VLOOKUP(BF90,コード!$AB$2:$AC$546,2,0))</f>
        <v/>
      </c>
      <c r="BF90" s="2" t="str">
        <f>IF(②物品入力!AZ98="","",②物品入力!AZ98)</f>
        <v/>
      </c>
      <c r="BG90" s="2" t="str">
        <f>IF(②物品入力!BA98="","",②物品入力!BA98)</f>
        <v/>
      </c>
      <c r="BH90" s="2" t="str">
        <f>IF(②物品入力!BB98="","",②物品入力!BB98)</f>
        <v/>
      </c>
      <c r="BI90" s="2" t="str">
        <f>IF(BJ90="","",VLOOKUP(BJ90,コード!$AB$2:$AC$546,2,0))</f>
        <v/>
      </c>
      <c r="BJ90" s="2" t="str">
        <f>IF(②物品入力!BD98="","",②物品入力!BD98)</f>
        <v/>
      </c>
      <c r="BK90" s="2" t="str">
        <f>IF(②物品入力!BE98="","",②物品入力!BE98)</f>
        <v/>
      </c>
      <c r="BL90" s="2" t="str">
        <f>IF(②物品入力!BF98="","",②物品入力!BF98)</f>
        <v/>
      </c>
      <c r="BM90" s="2" t="str">
        <f>IF(BN90="","",VLOOKUP(BN90,コード!$AB$2:$AC$546,2,0))</f>
        <v/>
      </c>
      <c r="BN90" s="2" t="str">
        <f>IF(②物品入力!BH98="","",②物品入力!BH98)</f>
        <v/>
      </c>
      <c r="BO90" s="2" t="str">
        <f>IF(②物品入力!BI98="","",②物品入力!BI98)</f>
        <v/>
      </c>
      <c r="BP90" s="2" t="str">
        <f>IF(②物品入力!BJ98="","",②物品入力!BJ98)</f>
        <v/>
      </c>
      <c r="BQ90" s="2" t="str">
        <f>IF(BR90="","",VLOOKUP(BR90,コード!$AB$2:$AC$546,2,0))</f>
        <v/>
      </c>
      <c r="BR90" s="2" t="str">
        <f>IF(②物品入力!BL98="","",②物品入力!BL98)</f>
        <v/>
      </c>
      <c r="BS90" s="2" t="str">
        <f>IF(②物品入力!BM98="","",②物品入力!BM98)</f>
        <v/>
      </c>
      <c r="BT90" s="2" t="str">
        <f>IF(②物品入力!BN98="","",②物品入力!BN98)</f>
        <v/>
      </c>
      <c r="BU90" s="2" t="str">
        <f>IF(BV90="","",VLOOKUP(BV90,コード!$AB$2:$AC$546,2,0))</f>
        <v/>
      </c>
      <c r="BV90" s="2" t="str">
        <f>IF(②物品入力!BP98="","",②物品入力!BP98)</f>
        <v/>
      </c>
      <c r="BW90" s="2" t="str">
        <f>IF(②物品入力!BQ98="","",②物品入力!BQ98)</f>
        <v/>
      </c>
      <c r="BX90" s="2" t="str">
        <f>IF(②物品入力!BR98="","",②物品入力!BR98)</f>
        <v/>
      </c>
      <c r="BY90" s="2" t="str">
        <f>IF(BZ90="","",VLOOKUP(BZ90,コード!$AB$2:$AC$546,2,0))</f>
        <v/>
      </c>
      <c r="BZ90" s="2" t="str">
        <f>IF(②物品入力!BT98="","",②物品入力!BT98)</f>
        <v/>
      </c>
      <c r="CA90" s="2" t="str">
        <f>IF(②物品入力!BU98="","",②物品入力!BU98)</f>
        <v/>
      </c>
      <c r="CB90" s="2" t="str">
        <f>IF(②物品入力!BV98="","",②物品入力!BV98)</f>
        <v/>
      </c>
      <c r="CC90" s="2" t="str">
        <f>IF(CD90="","",VLOOKUP(CD90,コード!$AB$2:$AC$546,2,0))</f>
        <v/>
      </c>
      <c r="CD90" s="2" t="str">
        <f>IF(②物品入力!BX98="","",②物品入力!BX98)</f>
        <v/>
      </c>
      <c r="CE90" s="2" t="str">
        <f>IF(②物品入力!BY98="","",②物品入力!BY98)</f>
        <v/>
      </c>
      <c r="CF90" s="2" t="str">
        <f>IF(②物品入力!BZ98="","",②物品入力!BZ98)</f>
        <v/>
      </c>
      <c r="CG90" s="2" t="str">
        <f>IF(CH90="","",VLOOKUP(CH90,コード!$AB$2:$AC$546,2,0))</f>
        <v/>
      </c>
      <c r="CH90" s="2" t="str">
        <f>IF(②物品入力!CB98="","",②物品入力!CB98)</f>
        <v/>
      </c>
      <c r="CI90" s="2" t="str">
        <f>IF(②物品入力!CC98="","",②物品入力!CC98)</f>
        <v/>
      </c>
      <c r="CJ90" s="2" t="str">
        <f>IF(②物品入力!CD98="","",②物品入力!CD98)</f>
        <v/>
      </c>
      <c r="CK90" s="2" t="str">
        <f>IF(CL90="","",VLOOKUP(CL90,コード!$AB$2:$AC$546,2,0))</f>
        <v/>
      </c>
      <c r="CL90" s="2" t="str">
        <f>IF(②物品入力!CF98="","",②物品入力!CF98)</f>
        <v/>
      </c>
      <c r="CM90" s="2" t="str">
        <f>IF(②物品入力!CG98="","",②物品入力!CG98)</f>
        <v/>
      </c>
      <c r="CN90" s="2" t="str">
        <f>IF(②物品入力!CH98="","",②物品入力!CH98)</f>
        <v/>
      </c>
      <c r="CO90" s="2" t="str">
        <f>IF(②物品入力!CI98="","",②物品入力!CI98)</f>
        <v/>
      </c>
    </row>
    <row r="91" spans="1:93" x14ac:dyDescent="0.15">
      <c r="A91" s="2" t="str">
        <f t="shared" si="7"/>
        <v/>
      </c>
      <c r="B91" s="2" t="str">
        <f>IF(H91="","",②物品入力!B99)</f>
        <v/>
      </c>
      <c r="C91" s="1" t="str">
        <f>IF(②物品入力!C99="","",②物品入力!C99)</f>
        <v/>
      </c>
      <c r="D91" s="2" t="str">
        <f>IF(②物品入力!D99="","",TEXT(②物品入力!D99,"00"))</f>
        <v/>
      </c>
      <c r="E91" s="2" t="str">
        <f>IF(②物品入力!E99="","",TEXT(②物品入力!E99,"00"))</f>
        <v/>
      </c>
      <c r="F91" s="2" t="str">
        <f>IF(②物品入力!F99="","",TEXT(②物品入力!F99,"00"))</f>
        <v/>
      </c>
      <c r="G91" s="2" t="str">
        <f>IF(AND(②物品入力!F99="",②物品入力!G99=""),"",TEXT(②物品入力!G99,"00"))</f>
        <v/>
      </c>
      <c r="H91" s="2" t="str">
        <f t="shared" si="8"/>
        <v/>
      </c>
      <c r="I91" s="2" t="str">
        <f>IF(H91="","",①施設占有者入力!$B$16)</f>
        <v/>
      </c>
      <c r="J91" s="2" t="str">
        <f>IF(H91="","",①施設占有者入力!$B$20)</f>
        <v/>
      </c>
      <c r="K91" s="2" t="str">
        <f>IF(②物品入力!H99="","",②物品入力!H99)</f>
        <v/>
      </c>
      <c r="L91" s="2" t="str">
        <f>IF(H91="","",⑤基本情報!$A$1)</f>
        <v/>
      </c>
      <c r="M91" s="2" t="str">
        <f>IF(②物品入力!I99="","",VLOOKUP(②物品入力!I99,コード!$M$2:$N$3,2,0))</f>
        <v/>
      </c>
      <c r="N91" s="2" t="str">
        <f>IF(②物品入力!L99="","",②物品入力!L99)</f>
        <v/>
      </c>
      <c r="O91" s="2" t="str">
        <f>IF(②物品入力!M99="","",②物品入力!M99)</f>
        <v/>
      </c>
      <c r="P91" s="2" t="str">
        <f>IF(②物品入力!N99="","",②物品入力!N99)</f>
        <v/>
      </c>
      <c r="Q91" s="1" t="str">
        <f>IF(②物品入力!Q99="","",②物品入力!Q99)</f>
        <v/>
      </c>
      <c r="R91" s="2" t="str">
        <f>IF(②物品入力!R99="","",TEXT(②物品入力!R99,"00"))</f>
        <v/>
      </c>
      <c r="S91" s="2" t="str">
        <f>IF(②物品入力!S99="","",TEXT(②物品入力!S99,"00"))</f>
        <v/>
      </c>
      <c r="T91" s="2" t="str">
        <f>IF(②物品入力!T99="","",TEXT(②物品入力!T99,"00"))</f>
        <v/>
      </c>
      <c r="U91" s="2" t="str">
        <f>IF(AND(②物品入力!T99="",②物品入力!U99=""),"",TEXT(②物品入力!U99,"00"))</f>
        <v/>
      </c>
      <c r="V91" s="2" t="str">
        <f t="shared" si="6"/>
        <v/>
      </c>
      <c r="W91" s="2" t="str">
        <f>IF(②物品入力!J99="","",VLOOKUP(②物品入力!J99,コード!$C$2:$F$9,2,0))</f>
        <v/>
      </c>
      <c r="X91" s="2" t="str">
        <f>IF(②物品入力!K99="","",VLOOKUP(②物品入力!K99,コード!$H$2:$L$4,2,0))</f>
        <v/>
      </c>
      <c r="Y91" s="2" t="str">
        <f>IF(②物品入力!O99="","",VLOOKUP(②物品入力!O99,コード!$C$2:$F$9,2,0))</f>
        <v/>
      </c>
      <c r="Z91" s="2" t="str">
        <f>IF(②物品入力!P99="","",VLOOKUP(②物品入力!P99,コード!$H$2:$L$4,2,0))</f>
        <v/>
      </c>
      <c r="AA91" s="2" t="str">
        <f t="shared" si="9"/>
        <v/>
      </c>
      <c r="AB91" s="2" t="str">
        <f>IF($H91="","",②物品入力!V99)</f>
        <v/>
      </c>
      <c r="AC91" s="2" t="str">
        <f>IF($H91="","",②物品入力!W99)</f>
        <v/>
      </c>
      <c r="AD91" s="2" t="str">
        <f>IF($H91="","",②物品入力!X99)</f>
        <v/>
      </c>
      <c r="AE91" s="2" t="str">
        <f>IF($H91="","",②物品入力!Y99)</f>
        <v/>
      </c>
      <c r="AF91" s="2" t="str">
        <f>IF($H91="","",②物品入力!Z99)</f>
        <v/>
      </c>
      <c r="AG91" s="2" t="str">
        <f>IF($H91="","",②物品入力!AA99)</f>
        <v/>
      </c>
      <c r="AH91" s="2" t="str">
        <f>IF($H91="","",②物品入力!AB99)</f>
        <v/>
      </c>
      <c r="AI91" s="2" t="str">
        <f>IF($H91="","",②物品入力!AC99)</f>
        <v/>
      </c>
      <c r="AJ91" s="2" t="str">
        <f>IF($H91="","",②物品入力!AD99)</f>
        <v/>
      </c>
      <c r="AK91" s="2" t="str">
        <f>IF($H91="","",②物品入力!AE99)</f>
        <v/>
      </c>
      <c r="AL91" s="2" t="str">
        <f>IF($H91="","",②物品入力!AF99)</f>
        <v/>
      </c>
      <c r="AM91" s="2" t="str">
        <f>IF(②物品入力!AG99="","",ASC(②物品入力!AG99))</f>
        <v/>
      </c>
      <c r="AN91" s="2" t="str">
        <f>IF(②物品入力!AH99="","",ASC(②物品入力!AH99))</f>
        <v/>
      </c>
      <c r="AO91" s="2" t="str">
        <f>IF(②物品入力!AI99="","",ASC(②物品入力!AI99))</f>
        <v/>
      </c>
      <c r="AP91" s="2" t="str">
        <f>IF(②物品入力!AJ99="","",②物品入力!AJ99)</f>
        <v/>
      </c>
      <c r="AQ91" s="2" t="str">
        <f>IF(②物品入力!AK99="","",②物品入力!AK99)</f>
        <v/>
      </c>
      <c r="AR91" s="2" t="str">
        <f>IF(②物品入力!AL99="","",②物品入力!AL99)</f>
        <v/>
      </c>
      <c r="AS91" s="2" t="str">
        <f>IF(②物品入力!AM99="","",②物品入力!AM99)</f>
        <v/>
      </c>
      <c r="AT91" s="2" t="str">
        <f>IF(②物品入力!AN99="","",②物品入力!AN99)</f>
        <v/>
      </c>
      <c r="AU91" s="2" t="str">
        <f>IF(②物品入力!AO99="","",②物品入力!AO99)</f>
        <v/>
      </c>
      <c r="AV91" s="2" t="str">
        <f>IF(AW91="","",VLOOKUP(AW91,コード!$AB$2:$AC$546,2,0))</f>
        <v/>
      </c>
      <c r="AW91" s="2" t="str">
        <f>IF(②物品入力!AQ99="","",②物品入力!AQ99)</f>
        <v/>
      </c>
      <c r="AX91" s="2" t="str">
        <f>IF(②物品入力!AR99="","",②物品入力!AR99)</f>
        <v/>
      </c>
      <c r="AY91" s="2" t="str">
        <f>IF(②物品入力!AS99="","",②物品入力!AS99)</f>
        <v/>
      </c>
      <c r="AZ91" s="2" t="str">
        <f>IF(②物品入力!AT99="","",②物品入力!AT99)</f>
        <v/>
      </c>
      <c r="BA91" s="2" t="str">
        <f>IF(BB91="","",VLOOKUP(BB91,コード!$AB$2:$AC$546,2,0))</f>
        <v/>
      </c>
      <c r="BB91" s="2" t="str">
        <f>IF(②物品入力!AV99="","",②物品入力!AV99)</f>
        <v/>
      </c>
      <c r="BC91" s="2" t="str">
        <f>IF(②物品入力!AW99="","",②物品入力!AW99)</f>
        <v/>
      </c>
      <c r="BD91" s="2" t="str">
        <f>IF(②物品入力!AX99="","",②物品入力!AX99)</f>
        <v/>
      </c>
      <c r="BE91" s="2" t="str">
        <f>IF(BF91="","",VLOOKUP(BF91,コード!$AB$2:$AC$546,2,0))</f>
        <v/>
      </c>
      <c r="BF91" s="2" t="str">
        <f>IF(②物品入力!AZ99="","",②物品入力!AZ99)</f>
        <v/>
      </c>
      <c r="BG91" s="2" t="str">
        <f>IF(②物品入力!BA99="","",②物品入力!BA99)</f>
        <v/>
      </c>
      <c r="BH91" s="2" t="str">
        <f>IF(②物品入力!BB99="","",②物品入力!BB99)</f>
        <v/>
      </c>
      <c r="BI91" s="2" t="str">
        <f>IF(BJ91="","",VLOOKUP(BJ91,コード!$AB$2:$AC$546,2,0))</f>
        <v/>
      </c>
      <c r="BJ91" s="2" t="str">
        <f>IF(②物品入力!BD99="","",②物品入力!BD99)</f>
        <v/>
      </c>
      <c r="BK91" s="2" t="str">
        <f>IF(②物品入力!BE99="","",②物品入力!BE99)</f>
        <v/>
      </c>
      <c r="BL91" s="2" t="str">
        <f>IF(②物品入力!BF99="","",②物品入力!BF99)</f>
        <v/>
      </c>
      <c r="BM91" s="2" t="str">
        <f>IF(BN91="","",VLOOKUP(BN91,コード!$AB$2:$AC$546,2,0))</f>
        <v/>
      </c>
      <c r="BN91" s="2" t="str">
        <f>IF(②物品入力!BH99="","",②物品入力!BH99)</f>
        <v/>
      </c>
      <c r="BO91" s="2" t="str">
        <f>IF(②物品入力!BI99="","",②物品入力!BI99)</f>
        <v/>
      </c>
      <c r="BP91" s="2" t="str">
        <f>IF(②物品入力!BJ99="","",②物品入力!BJ99)</f>
        <v/>
      </c>
      <c r="BQ91" s="2" t="str">
        <f>IF(BR91="","",VLOOKUP(BR91,コード!$AB$2:$AC$546,2,0))</f>
        <v/>
      </c>
      <c r="BR91" s="2" t="str">
        <f>IF(②物品入力!BL99="","",②物品入力!BL99)</f>
        <v/>
      </c>
      <c r="BS91" s="2" t="str">
        <f>IF(②物品入力!BM99="","",②物品入力!BM99)</f>
        <v/>
      </c>
      <c r="BT91" s="2" t="str">
        <f>IF(②物品入力!BN99="","",②物品入力!BN99)</f>
        <v/>
      </c>
      <c r="BU91" s="2" t="str">
        <f>IF(BV91="","",VLOOKUP(BV91,コード!$AB$2:$AC$546,2,0))</f>
        <v/>
      </c>
      <c r="BV91" s="2" t="str">
        <f>IF(②物品入力!BP99="","",②物品入力!BP99)</f>
        <v/>
      </c>
      <c r="BW91" s="2" t="str">
        <f>IF(②物品入力!BQ99="","",②物品入力!BQ99)</f>
        <v/>
      </c>
      <c r="BX91" s="2" t="str">
        <f>IF(②物品入力!BR99="","",②物品入力!BR99)</f>
        <v/>
      </c>
      <c r="BY91" s="2" t="str">
        <f>IF(BZ91="","",VLOOKUP(BZ91,コード!$AB$2:$AC$546,2,0))</f>
        <v/>
      </c>
      <c r="BZ91" s="2" t="str">
        <f>IF(②物品入力!BT99="","",②物品入力!BT99)</f>
        <v/>
      </c>
      <c r="CA91" s="2" t="str">
        <f>IF(②物品入力!BU99="","",②物品入力!BU99)</f>
        <v/>
      </c>
      <c r="CB91" s="2" t="str">
        <f>IF(②物品入力!BV99="","",②物品入力!BV99)</f>
        <v/>
      </c>
      <c r="CC91" s="2" t="str">
        <f>IF(CD91="","",VLOOKUP(CD91,コード!$AB$2:$AC$546,2,0))</f>
        <v/>
      </c>
      <c r="CD91" s="2" t="str">
        <f>IF(②物品入力!BX99="","",②物品入力!BX99)</f>
        <v/>
      </c>
      <c r="CE91" s="2" t="str">
        <f>IF(②物品入力!BY99="","",②物品入力!BY99)</f>
        <v/>
      </c>
      <c r="CF91" s="2" t="str">
        <f>IF(②物品入力!BZ99="","",②物品入力!BZ99)</f>
        <v/>
      </c>
      <c r="CG91" s="2" t="str">
        <f>IF(CH91="","",VLOOKUP(CH91,コード!$AB$2:$AC$546,2,0))</f>
        <v/>
      </c>
      <c r="CH91" s="2" t="str">
        <f>IF(②物品入力!CB99="","",②物品入力!CB99)</f>
        <v/>
      </c>
      <c r="CI91" s="2" t="str">
        <f>IF(②物品入力!CC99="","",②物品入力!CC99)</f>
        <v/>
      </c>
      <c r="CJ91" s="2" t="str">
        <f>IF(②物品入力!CD99="","",②物品入力!CD99)</f>
        <v/>
      </c>
      <c r="CK91" s="2" t="str">
        <f>IF(CL91="","",VLOOKUP(CL91,コード!$AB$2:$AC$546,2,0))</f>
        <v/>
      </c>
      <c r="CL91" s="2" t="str">
        <f>IF(②物品入力!CF99="","",②物品入力!CF99)</f>
        <v/>
      </c>
      <c r="CM91" s="2" t="str">
        <f>IF(②物品入力!CG99="","",②物品入力!CG99)</f>
        <v/>
      </c>
      <c r="CN91" s="2" t="str">
        <f>IF(②物品入力!CH99="","",②物品入力!CH99)</f>
        <v/>
      </c>
      <c r="CO91" s="2" t="str">
        <f>IF(②物品入力!CI99="","",②物品入力!CI99)</f>
        <v/>
      </c>
    </row>
    <row r="92" spans="1:93" x14ac:dyDescent="0.15">
      <c r="A92" s="2" t="str">
        <f t="shared" si="7"/>
        <v/>
      </c>
      <c r="B92" s="2" t="str">
        <f>IF(H92="","",②物品入力!B100)</f>
        <v/>
      </c>
      <c r="C92" s="1" t="str">
        <f>IF(②物品入力!C100="","",②物品入力!C100)</f>
        <v/>
      </c>
      <c r="D92" s="2" t="str">
        <f>IF(②物品入力!D100="","",TEXT(②物品入力!D100,"00"))</f>
        <v/>
      </c>
      <c r="E92" s="2" t="str">
        <f>IF(②物品入力!E100="","",TEXT(②物品入力!E100,"00"))</f>
        <v/>
      </c>
      <c r="F92" s="2" t="str">
        <f>IF(②物品入力!F100="","",TEXT(②物品入力!F100,"00"))</f>
        <v/>
      </c>
      <c r="G92" s="2" t="str">
        <f>IF(AND(②物品入力!F100="",②物品入力!G100=""),"",TEXT(②物品入力!G100,"00"))</f>
        <v/>
      </c>
      <c r="H92" s="2" t="str">
        <f t="shared" si="8"/>
        <v/>
      </c>
      <c r="I92" s="2" t="str">
        <f>IF(H92="","",①施設占有者入力!$B$16)</f>
        <v/>
      </c>
      <c r="J92" s="2" t="str">
        <f>IF(H92="","",①施設占有者入力!$B$20)</f>
        <v/>
      </c>
      <c r="K92" s="2" t="str">
        <f>IF(②物品入力!H100="","",②物品入力!H100)</f>
        <v/>
      </c>
      <c r="L92" s="2" t="str">
        <f>IF(H92="","",⑤基本情報!$A$1)</f>
        <v/>
      </c>
      <c r="M92" s="2" t="str">
        <f>IF(②物品入力!I100="","",VLOOKUP(②物品入力!I100,コード!$M$2:$N$3,2,0))</f>
        <v/>
      </c>
      <c r="N92" s="2" t="str">
        <f>IF(②物品入力!L100="","",②物品入力!L100)</f>
        <v/>
      </c>
      <c r="O92" s="2" t="str">
        <f>IF(②物品入力!M100="","",②物品入力!M100)</f>
        <v/>
      </c>
      <c r="P92" s="2" t="str">
        <f>IF(②物品入力!N100="","",②物品入力!N100)</f>
        <v/>
      </c>
      <c r="Q92" s="1" t="str">
        <f>IF(②物品入力!Q100="","",②物品入力!Q100)</f>
        <v/>
      </c>
      <c r="R92" s="2" t="str">
        <f>IF(②物品入力!R100="","",TEXT(②物品入力!R100,"00"))</f>
        <v/>
      </c>
      <c r="S92" s="2" t="str">
        <f>IF(②物品入力!S100="","",TEXT(②物品入力!S100,"00"))</f>
        <v/>
      </c>
      <c r="T92" s="2" t="str">
        <f>IF(②物品入力!T100="","",TEXT(②物品入力!T100,"00"))</f>
        <v/>
      </c>
      <c r="U92" s="2" t="str">
        <f>IF(AND(②物品入力!T100="",②物品入力!U100=""),"",TEXT(②物品入力!U100,"00"))</f>
        <v/>
      </c>
      <c r="V92" s="2" t="str">
        <f t="shared" si="6"/>
        <v/>
      </c>
      <c r="W92" s="2" t="str">
        <f>IF(②物品入力!J100="","",VLOOKUP(②物品入力!J100,コード!$C$2:$F$9,2,0))</f>
        <v/>
      </c>
      <c r="X92" s="2" t="str">
        <f>IF(②物品入力!K100="","",VLOOKUP(②物品入力!K100,コード!$H$2:$L$4,2,0))</f>
        <v/>
      </c>
      <c r="Y92" s="2" t="str">
        <f>IF(②物品入力!O100="","",VLOOKUP(②物品入力!O100,コード!$C$2:$F$9,2,0))</f>
        <v/>
      </c>
      <c r="Z92" s="2" t="str">
        <f>IF(②物品入力!P100="","",VLOOKUP(②物品入力!P100,コード!$H$2:$L$4,2,0))</f>
        <v/>
      </c>
      <c r="AA92" s="2" t="str">
        <f t="shared" si="9"/>
        <v/>
      </c>
      <c r="AB92" s="2" t="str">
        <f>IF($H92="","",②物品入力!V100)</f>
        <v/>
      </c>
      <c r="AC92" s="2" t="str">
        <f>IF($H92="","",②物品入力!W100)</f>
        <v/>
      </c>
      <c r="AD92" s="2" t="str">
        <f>IF($H92="","",②物品入力!X100)</f>
        <v/>
      </c>
      <c r="AE92" s="2" t="str">
        <f>IF($H92="","",②物品入力!Y100)</f>
        <v/>
      </c>
      <c r="AF92" s="2" t="str">
        <f>IF($H92="","",②物品入力!Z100)</f>
        <v/>
      </c>
      <c r="AG92" s="2" t="str">
        <f>IF($H92="","",②物品入力!AA100)</f>
        <v/>
      </c>
      <c r="AH92" s="2" t="str">
        <f>IF($H92="","",②物品入力!AB100)</f>
        <v/>
      </c>
      <c r="AI92" s="2" t="str">
        <f>IF($H92="","",②物品入力!AC100)</f>
        <v/>
      </c>
      <c r="AJ92" s="2" t="str">
        <f>IF($H92="","",②物品入力!AD100)</f>
        <v/>
      </c>
      <c r="AK92" s="2" t="str">
        <f>IF($H92="","",②物品入力!AE100)</f>
        <v/>
      </c>
      <c r="AL92" s="2" t="str">
        <f>IF($H92="","",②物品入力!AF100)</f>
        <v/>
      </c>
      <c r="AM92" s="2" t="str">
        <f>IF(②物品入力!AG100="","",ASC(②物品入力!AG100))</f>
        <v/>
      </c>
      <c r="AN92" s="2" t="str">
        <f>IF(②物品入力!AH100="","",ASC(②物品入力!AH100))</f>
        <v/>
      </c>
      <c r="AO92" s="2" t="str">
        <f>IF(②物品入力!AI100="","",ASC(②物品入力!AI100))</f>
        <v/>
      </c>
      <c r="AP92" s="2" t="str">
        <f>IF(②物品入力!AJ100="","",②物品入力!AJ100)</f>
        <v/>
      </c>
      <c r="AQ92" s="2" t="str">
        <f>IF(②物品入力!AK100="","",②物品入力!AK100)</f>
        <v/>
      </c>
      <c r="AR92" s="2" t="str">
        <f>IF(②物品入力!AL100="","",②物品入力!AL100)</f>
        <v/>
      </c>
      <c r="AS92" s="2" t="str">
        <f>IF(②物品入力!AM100="","",②物品入力!AM100)</f>
        <v/>
      </c>
      <c r="AT92" s="2" t="str">
        <f>IF(②物品入力!AN100="","",②物品入力!AN100)</f>
        <v/>
      </c>
      <c r="AU92" s="2" t="str">
        <f>IF(②物品入力!AO100="","",②物品入力!AO100)</f>
        <v/>
      </c>
      <c r="AV92" s="2" t="str">
        <f>IF(AW92="","",VLOOKUP(AW92,コード!$AB$2:$AC$546,2,0))</f>
        <v/>
      </c>
      <c r="AW92" s="2" t="str">
        <f>IF(②物品入力!AQ100="","",②物品入力!AQ100)</f>
        <v/>
      </c>
      <c r="AX92" s="2" t="str">
        <f>IF(②物品入力!AR100="","",②物品入力!AR100)</f>
        <v/>
      </c>
      <c r="AY92" s="2" t="str">
        <f>IF(②物品入力!AS100="","",②物品入力!AS100)</f>
        <v/>
      </c>
      <c r="AZ92" s="2" t="str">
        <f>IF(②物品入力!AT100="","",②物品入力!AT100)</f>
        <v/>
      </c>
      <c r="BA92" s="2" t="str">
        <f>IF(BB92="","",VLOOKUP(BB92,コード!$AB$2:$AC$546,2,0))</f>
        <v/>
      </c>
      <c r="BB92" s="2" t="str">
        <f>IF(②物品入力!AV100="","",②物品入力!AV100)</f>
        <v/>
      </c>
      <c r="BC92" s="2" t="str">
        <f>IF(②物品入力!AW100="","",②物品入力!AW100)</f>
        <v/>
      </c>
      <c r="BD92" s="2" t="str">
        <f>IF(②物品入力!AX100="","",②物品入力!AX100)</f>
        <v/>
      </c>
      <c r="BE92" s="2" t="str">
        <f>IF(BF92="","",VLOOKUP(BF92,コード!$AB$2:$AC$546,2,0))</f>
        <v/>
      </c>
      <c r="BF92" s="2" t="str">
        <f>IF(②物品入力!AZ100="","",②物品入力!AZ100)</f>
        <v/>
      </c>
      <c r="BG92" s="2" t="str">
        <f>IF(②物品入力!BA100="","",②物品入力!BA100)</f>
        <v/>
      </c>
      <c r="BH92" s="2" t="str">
        <f>IF(②物品入力!BB100="","",②物品入力!BB100)</f>
        <v/>
      </c>
      <c r="BI92" s="2" t="str">
        <f>IF(BJ92="","",VLOOKUP(BJ92,コード!$AB$2:$AC$546,2,0))</f>
        <v/>
      </c>
      <c r="BJ92" s="2" t="str">
        <f>IF(②物品入力!BD100="","",②物品入力!BD100)</f>
        <v/>
      </c>
      <c r="BK92" s="2" t="str">
        <f>IF(②物品入力!BE100="","",②物品入力!BE100)</f>
        <v/>
      </c>
      <c r="BL92" s="2" t="str">
        <f>IF(②物品入力!BF100="","",②物品入力!BF100)</f>
        <v/>
      </c>
      <c r="BM92" s="2" t="str">
        <f>IF(BN92="","",VLOOKUP(BN92,コード!$AB$2:$AC$546,2,0))</f>
        <v/>
      </c>
      <c r="BN92" s="2" t="str">
        <f>IF(②物品入力!BH100="","",②物品入力!BH100)</f>
        <v/>
      </c>
      <c r="BO92" s="2" t="str">
        <f>IF(②物品入力!BI100="","",②物品入力!BI100)</f>
        <v/>
      </c>
      <c r="BP92" s="2" t="str">
        <f>IF(②物品入力!BJ100="","",②物品入力!BJ100)</f>
        <v/>
      </c>
      <c r="BQ92" s="2" t="str">
        <f>IF(BR92="","",VLOOKUP(BR92,コード!$AB$2:$AC$546,2,0))</f>
        <v/>
      </c>
      <c r="BR92" s="2" t="str">
        <f>IF(②物品入力!BL100="","",②物品入力!BL100)</f>
        <v/>
      </c>
      <c r="BS92" s="2" t="str">
        <f>IF(②物品入力!BM100="","",②物品入力!BM100)</f>
        <v/>
      </c>
      <c r="BT92" s="2" t="str">
        <f>IF(②物品入力!BN100="","",②物品入力!BN100)</f>
        <v/>
      </c>
      <c r="BU92" s="2" t="str">
        <f>IF(BV92="","",VLOOKUP(BV92,コード!$AB$2:$AC$546,2,0))</f>
        <v/>
      </c>
      <c r="BV92" s="2" t="str">
        <f>IF(②物品入力!BP100="","",②物品入力!BP100)</f>
        <v/>
      </c>
      <c r="BW92" s="2" t="str">
        <f>IF(②物品入力!BQ100="","",②物品入力!BQ100)</f>
        <v/>
      </c>
      <c r="BX92" s="2" t="str">
        <f>IF(②物品入力!BR100="","",②物品入力!BR100)</f>
        <v/>
      </c>
      <c r="BY92" s="2" t="str">
        <f>IF(BZ92="","",VLOOKUP(BZ92,コード!$AB$2:$AC$546,2,0))</f>
        <v/>
      </c>
      <c r="BZ92" s="2" t="str">
        <f>IF(②物品入力!BT100="","",②物品入力!BT100)</f>
        <v/>
      </c>
      <c r="CA92" s="2" t="str">
        <f>IF(②物品入力!BU100="","",②物品入力!BU100)</f>
        <v/>
      </c>
      <c r="CB92" s="2" t="str">
        <f>IF(②物品入力!BV100="","",②物品入力!BV100)</f>
        <v/>
      </c>
      <c r="CC92" s="2" t="str">
        <f>IF(CD92="","",VLOOKUP(CD92,コード!$AB$2:$AC$546,2,0))</f>
        <v/>
      </c>
      <c r="CD92" s="2" t="str">
        <f>IF(②物品入力!BX100="","",②物品入力!BX100)</f>
        <v/>
      </c>
      <c r="CE92" s="2" t="str">
        <f>IF(②物品入力!BY100="","",②物品入力!BY100)</f>
        <v/>
      </c>
      <c r="CF92" s="2" t="str">
        <f>IF(②物品入力!BZ100="","",②物品入力!BZ100)</f>
        <v/>
      </c>
      <c r="CG92" s="2" t="str">
        <f>IF(CH92="","",VLOOKUP(CH92,コード!$AB$2:$AC$546,2,0))</f>
        <v/>
      </c>
      <c r="CH92" s="2" t="str">
        <f>IF(②物品入力!CB100="","",②物品入力!CB100)</f>
        <v/>
      </c>
      <c r="CI92" s="2" t="str">
        <f>IF(②物品入力!CC100="","",②物品入力!CC100)</f>
        <v/>
      </c>
      <c r="CJ92" s="2" t="str">
        <f>IF(②物品入力!CD100="","",②物品入力!CD100)</f>
        <v/>
      </c>
      <c r="CK92" s="2" t="str">
        <f>IF(CL92="","",VLOOKUP(CL92,コード!$AB$2:$AC$546,2,0))</f>
        <v/>
      </c>
      <c r="CL92" s="2" t="str">
        <f>IF(②物品入力!CF100="","",②物品入力!CF100)</f>
        <v/>
      </c>
      <c r="CM92" s="2" t="str">
        <f>IF(②物品入力!CG100="","",②物品入力!CG100)</f>
        <v/>
      </c>
      <c r="CN92" s="2" t="str">
        <f>IF(②物品入力!CH100="","",②物品入力!CH100)</f>
        <v/>
      </c>
      <c r="CO92" s="2" t="str">
        <f>IF(②物品入力!CI100="","",②物品入力!CI100)</f>
        <v/>
      </c>
    </row>
    <row r="93" spans="1:93" x14ac:dyDescent="0.15">
      <c r="A93" s="2" t="str">
        <f t="shared" si="7"/>
        <v/>
      </c>
      <c r="B93" s="2" t="str">
        <f>IF(H93="","",②物品入力!B101)</f>
        <v/>
      </c>
      <c r="C93" s="1" t="str">
        <f>IF(②物品入力!C101="","",②物品入力!C101)</f>
        <v/>
      </c>
      <c r="D93" s="2" t="str">
        <f>IF(②物品入力!D101="","",TEXT(②物品入力!D101,"00"))</f>
        <v/>
      </c>
      <c r="E93" s="2" t="str">
        <f>IF(②物品入力!E101="","",TEXT(②物品入力!E101,"00"))</f>
        <v/>
      </c>
      <c r="F93" s="2" t="str">
        <f>IF(②物品入力!F101="","",TEXT(②物品入力!F101,"00"))</f>
        <v/>
      </c>
      <c r="G93" s="2" t="str">
        <f>IF(AND(②物品入力!F101="",②物品入力!G101=""),"",TEXT(②物品入力!G101,"00"))</f>
        <v/>
      </c>
      <c r="H93" s="2" t="str">
        <f t="shared" si="8"/>
        <v/>
      </c>
      <c r="I93" s="2" t="str">
        <f>IF(H93="","",①施設占有者入力!$B$16)</f>
        <v/>
      </c>
      <c r="J93" s="2" t="str">
        <f>IF(H93="","",①施設占有者入力!$B$20)</f>
        <v/>
      </c>
      <c r="K93" s="2" t="str">
        <f>IF(②物品入力!H101="","",②物品入力!H101)</f>
        <v/>
      </c>
      <c r="L93" s="2" t="str">
        <f>IF(H93="","",⑤基本情報!$A$1)</f>
        <v/>
      </c>
      <c r="M93" s="2" t="str">
        <f>IF(②物品入力!I101="","",VLOOKUP(②物品入力!I101,コード!$M$2:$N$3,2,0))</f>
        <v/>
      </c>
      <c r="N93" s="2" t="str">
        <f>IF(②物品入力!L101="","",②物品入力!L101)</f>
        <v/>
      </c>
      <c r="O93" s="2" t="str">
        <f>IF(②物品入力!M101="","",②物品入力!M101)</f>
        <v/>
      </c>
      <c r="P93" s="2" t="str">
        <f>IF(②物品入力!N101="","",②物品入力!N101)</f>
        <v/>
      </c>
      <c r="Q93" s="1" t="str">
        <f>IF(②物品入力!Q101="","",②物品入力!Q101)</f>
        <v/>
      </c>
      <c r="R93" s="2" t="str">
        <f>IF(②物品入力!R101="","",TEXT(②物品入力!R101,"00"))</f>
        <v/>
      </c>
      <c r="S93" s="2" t="str">
        <f>IF(②物品入力!S101="","",TEXT(②物品入力!S101,"00"))</f>
        <v/>
      </c>
      <c r="T93" s="2" t="str">
        <f>IF(②物品入力!T101="","",TEXT(②物品入力!T101,"00"))</f>
        <v/>
      </c>
      <c r="U93" s="2" t="str">
        <f>IF(AND(②物品入力!T101="",②物品入力!U101=""),"",TEXT(②物品入力!U101,"00"))</f>
        <v/>
      </c>
      <c r="V93" s="2" t="str">
        <f t="shared" si="6"/>
        <v/>
      </c>
      <c r="W93" s="2" t="str">
        <f>IF(②物品入力!J101="","",VLOOKUP(②物品入力!J101,コード!$C$2:$F$9,2,0))</f>
        <v/>
      </c>
      <c r="X93" s="2" t="str">
        <f>IF(②物品入力!K101="","",VLOOKUP(②物品入力!K101,コード!$H$2:$L$4,2,0))</f>
        <v/>
      </c>
      <c r="Y93" s="2" t="str">
        <f>IF(②物品入力!O101="","",VLOOKUP(②物品入力!O101,コード!$C$2:$F$9,2,0))</f>
        <v/>
      </c>
      <c r="Z93" s="2" t="str">
        <f>IF(②物品入力!P101="","",VLOOKUP(②物品入力!P101,コード!$H$2:$L$4,2,0))</f>
        <v/>
      </c>
      <c r="AA93" s="2" t="str">
        <f t="shared" si="9"/>
        <v/>
      </c>
      <c r="AB93" s="2" t="str">
        <f>IF($H93="","",②物品入力!V101)</f>
        <v/>
      </c>
      <c r="AC93" s="2" t="str">
        <f>IF($H93="","",②物品入力!W101)</f>
        <v/>
      </c>
      <c r="AD93" s="2" t="str">
        <f>IF($H93="","",②物品入力!X101)</f>
        <v/>
      </c>
      <c r="AE93" s="2" t="str">
        <f>IF($H93="","",②物品入力!Y101)</f>
        <v/>
      </c>
      <c r="AF93" s="2" t="str">
        <f>IF($H93="","",②物品入力!Z101)</f>
        <v/>
      </c>
      <c r="AG93" s="2" t="str">
        <f>IF($H93="","",②物品入力!AA101)</f>
        <v/>
      </c>
      <c r="AH93" s="2" t="str">
        <f>IF($H93="","",②物品入力!AB101)</f>
        <v/>
      </c>
      <c r="AI93" s="2" t="str">
        <f>IF($H93="","",②物品入力!AC101)</f>
        <v/>
      </c>
      <c r="AJ93" s="2" t="str">
        <f>IF($H93="","",②物品入力!AD101)</f>
        <v/>
      </c>
      <c r="AK93" s="2" t="str">
        <f>IF($H93="","",②物品入力!AE101)</f>
        <v/>
      </c>
      <c r="AL93" s="2" t="str">
        <f>IF($H93="","",②物品入力!AF101)</f>
        <v/>
      </c>
      <c r="AM93" s="2" t="str">
        <f>IF(②物品入力!AG101="","",ASC(②物品入力!AG101))</f>
        <v/>
      </c>
      <c r="AN93" s="2" t="str">
        <f>IF(②物品入力!AH101="","",ASC(②物品入力!AH101))</f>
        <v/>
      </c>
      <c r="AO93" s="2" t="str">
        <f>IF(②物品入力!AI101="","",ASC(②物品入力!AI101))</f>
        <v/>
      </c>
      <c r="AP93" s="2" t="str">
        <f>IF(②物品入力!AJ101="","",②物品入力!AJ101)</f>
        <v/>
      </c>
      <c r="AQ93" s="2" t="str">
        <f>IF(②物品入力!AK101="","",②物品入力!AK101)</f>
        <v/>
      </c>
      <c r="AR93" s="2" t="str">
        <f>IF(②物品入力!AL101="","",②物品入力!AL101)</f>
        <v/>
      </c>
      <c r="AS93" s="2" t="str">
        <f>IF(②物品入力!AM101="","",②物品入力!AM101)</f>
        <v/>
      </c>
      <c r="AT93" s="2" t="str">
        <f>IF(②物品入力!AN101="","",②物品入力!AN101)</f>
        <v/>
      </c>
      <c r="AU93" s="2" t="str">
        <f>IF(②物品入力!AO101="","",②物品入力!AO101)</f>
        <v/>
      </c>
      <c r="AV93" s="2" t="str">
        <f>IF(AW93="","",VLOOKUP(AW93,コード!$AB$2:$AC$546,2,0))</f>
        <v/>
      </c>
      <c r="AW93" s="2" t="str">
        <f>IF(②物品入力!AQ101="","",②物品入力!AQ101)</f>
        <v/>
      </c>
      <c r="AX93" s="2" t="str">
        <f>IF(②物品入力!AR101="","",②物品入力!AR101)</f>
        <v/>
      </c>
      <c r="AY93" s="2" t="str">
        <f>IF(②物品入力!AS101="","",②物品入力!AS101)</f>
        <v/>
      </c>
      <c r="AZ93" s="2" t="str">
        <f>IF(②物品入力!AT101="","",②物品入力!AT101)</f>
        <v/>
      </c>
      <c r="BA93" s="2" t="str">
        <f>IF(BB93="","",VLOOKUP(BB93,コード!$AB$2:$AC$546,2,0))</f>
        <v/>
      </c>
      <c r="BB93" s="2" t="str">
        <f>IF(②物品入力!AV101="","",②物品入力!AV101)</f>
        <v/>
      </c>
      <c r="BC93" s="2" t="str">
        <f>IF(②物品入力!AW101="","",②物品入力!AW101)</f>
        <v/>
      </c>
      <c r="BD93" s="2" t="str">
        <f>IF(②物品入力!AX101="","",②物品入力!AX101)</f>
        <v/>
      </c>
      <c r="BE93" s="2" t="str">
        <f>IF(BF93="","",VLOOKUP(BF93,コード!$AB$2:$AC$546,2,0))</f>
        <v/>
      </c>
      <c r="BF93" s="2" t="str">
        <f>IF(②物品入力!AZ101="","",②物品入力!AZ101)</f>
        <v/>
      </c>
      <c r="BG93" s="2" t="str">
        <f>IF(②物品入力!BA101="","",②物品入力!BA101)</f>
        <v/>
      </c>
      <c r="BH93" s="2" t="str">
        <f>IF(②物品入力!BB101="","",②物品入力!BB101)</f>
        <v/>
      </c>
      <c r="BI93" s="2" t="str">
        <f>IF(BJ93="","",VLOOKUP(BJ93,コード!$AB$2:$AC$546,2,0))</f>
        <v/>
      </c>
      <c r="BJ93" s="2" t="str">
        <f>IF(②物品入力!BD101="","",②物品入力!BD101)</f>
        <v/>
      </c>
      <c r="BK93" s="2" t="str">
        <f>IF(②物品入力!BE101="","",②物品入力!BE101)</f>
        <v/>
      </c>
      <c r="BL93" s="2" t="str">
        <f>IF(②物品入力!BF101="","",②物品入力!BF101)</f>
        <v/>
      </c>
      <c r="BM93" s="2" t="str">
        <f>IF(BN93="","",VLOOKUP(BN93,コード!$AB$2:$AC$546,2,0))</f>
        <v/>
      </c>
      <c r="BN93" s="2" t="str">
        <f>IF(②物品入力!BH101="","",②物品入力!BH101)</f>
        <v/>
      </c>
      <c r="BO93" s="2" t="str">
        <f>IF(②物品入力!BI101="","",②物品入力!BI101)</f>
        <v/>
      </c>
      <c r="BP93" s="2" t="str">
        <f>IF(②物品入力!BJ101="","",②物品入力!BJ101)</f>
        <v/>
      </c>
      <c r="BQ93" s="2" t="str">
        <f>IF(BR93="","",VLOOKUP(BR93,コード!$AB$2:$AC$546,2,0))</f>
        <v/>
      </c>
      <c r="BR93" s="2" t="str">
        <f>IF(②物品入力!BL101="","",②物品入力!BL101)</f>
        <v/>
      </c>
      <c r="BS93" s="2" t="str">
        <f>IF(②物品入力!BM101="","",②物品入力!BM101)</f>
        <v/>
      </c>
      <c r="BT93" s="2" t="str">
        <f>IF(②物品入力!BN101="","",②物品入力!BN101)</f>
        <v/>
      </c>
      <c r="BU93" s="2" t="str">
        <f>IF(BV93="","",VLOOKUP(BV93,コード!$AB$2:$AC$546,2,0))</f>
        <v/>
      </c>
      <c r="BV93" s="2" t="str">
        <f>IF(②物品入力!BP101="","",②物品入力!BP101)</f>
        <v/>
      </c>
      <c r="BW93" s="2" t="str">
        <f>IF(②物品入力!BQ101="","",②物品入力!BQ101)</f>
        <v/>
      </c>
      <c r="BX93" s="2" t="str">
        <f>IF(②物品入力!BR101="","",②物品入力!BR101)</f>
        <v/>
      </c>
      <c r="BY93" s="2" t="str">
        <f>IF(BZ93="","",VLOOKUP(BZ93,コード!$AB$2:$AC$546,2,0))</f>
        <v/>
      </c>
      <c r="BZ93" s="2" t="str">
        <f>IF(②物品入力!BT101="","",②物品入力!BT101)</f>
        <v/>
      </c>
      <c r="CA93" s="2" t="str">
        <f>IF(②物品入力!BU101="","",②物品入力!BU101)</f>
        <v/>
      </c>
      <c r="CB93" s="2" t="str">
        <f>IF(②物品入力!BV101="","",②物品入力!BV101)</f>
        <v/>
      </c>
      <c r="CC93" s="2" t="str">
        <f>IF(CD93="","",VLOOKUP(CD93,コード!$AB$2:$AC$546,2,0))</f>
        <v/>
      </c>
      <c r="CD93" s="2" t="str">
        <f>IF(②物品入力!BX101="","",②物品入力!BX101)</f>
        <v/>
      </c>
      <c r="CE93" s="2" t="str">
        <f>IF(②物品入力!BY101="","",②物品入力!BY101)</f>
        <v/>
      </c>
      <c r="CF93" s="2" t="str">
        <f>IF(②物品入力!BZ101="","",②物品入力!BZ101)</f>
        <v/>
      </c>
      <c r="CG93" s="2" t="str">
        <f>IF(CH93="","",VLOOKUP(CH93,コード!$AB$2:$AC$546,2,0))</f>
        <v/>
      </c>
      <c r="CH93" s="2" t="str">
        <f>IF(②物品入力!CB101="","",②物品入力!CB101)</f>
        <v/>
      </c>
      <c r="CI93" s="2" t="str">
        <f>IF(②物品入力!CC101="","",②物品入力!CC101)</f>
        <v/>
      </c>
      <c r="CJ93" s="2" t="str">
        <f>IF(②物品入力!CD101="","",②物品入力!CD101)</f>
        <v/>
      </c>
      <c r="CK93" s="2" t="str">
        <f>IF(CL93="","",VLOOKUP(CL93,コード!$AB$2:$AC$546,2,0))</f>
        <v/>
      </c>
      <c r="CL93" s="2" t="str">
        <f>IF(②物品入力!CF101="","",②物品入力!CF101)</f>
        <v/>
      </c>
      <c r="CM93" s="2" t="str">
        <f>IF(②物品入力!CG101="","",②物品入力!CG101)</f>
        <v/>
      </c>
      <c r="CN93" s="2" t="str">
        <f>IF(②物品入力!CH101="","",②物品入力!CH101)</f>
        <v/>
      </c>
      <c r="CO93" s="2" t="str">
        <f>IF(②物品入力!CI101="","",②物品入力!CI101)</f>
        <v/>
      </c>
    </row>
    <row r="94" spans="1:93" x14ac:dyDescent="0.15">
      <c r="A94" s="2" t="str">
        <f t="shared" si="7"/>
        <v/>
      </c>
      <c r="B94" s="2" t="str">
        <f>IF(H94="","",②物品入力!B102)</f>
        <v/>
      </c>
      <c r="C94" s="1" t="str">
        <f>IF(②物品入力!C102="","",②物品入力!C102)</f>
        <v/>
      </c>
      <c r="D94" s="2" t="str">
        <f>IF(②物品入力!D102="","",TEXT(②物品入力!D102,"00"))</f>
        <v/>
      </c>
      <c r="E94" s="2" t="str">
        <f>IF(②物品入力!E102="","",TEXT(②物品入力!E102,"00"))</f>
        <v/>
      </c>
      <c r="F94" s="2" t="str">
        <f>IF(②物品入力!F102="","",TEXT(②物品入力!F102,"00"))</f>
        <v/>
      </c>
      <c r="G94" s="2" t="str">
        <f>IF(AND(②物品入力!F102="",②物品入力!G102=""),"",TEXT(②物品入力!G102,"00"))</f>
        <v/>
      </c>
      <c r="H94" s="2" t="str">
        <f t="shared" si="8"/>
        <v/>
      </c>
      <c r="I94" s="2" t="str">
        <f>IF(H94="","",①施設占有者入力!$B$16)</f>
        <v/>
      </c>
      <c r="J94" s="2" t="str">
        <f>IF(H94="","",①施設占有者入力!$B$20)</f>
        <v/>
      </c>
      <c r="K94" s="2" t="str">
        <f>IF(②物品入力!H102="","",②物品入力!H102)</f>
        <v/>
      </c>
      <c r="L94" s="2" t="str">
        <f>IF(H94="","",⑤基本情報!$A$1)</f>
        <v/>
      </c>
      <c r="M94" s="2" t="str">
        <f>IF(②物品入力!I102="","",VLOOKUP(②物品入力!I102,コード!$M$2:$N$3,2,0))</f>
        <v/>
      </c>
      <c r="N94" s="2" t="str">
        <f>IF(②物品入力!L102="","",②物品入力!L102)</f>
        <v/>
      </c>
      <c r="O94" s="2" t="str">
        <f>IF(②物品入力!M102="","",②物品入力!M102)</f>
        <v/>
      </c>
      <c r="P94" s="2" t="str">
        <f>IF(②物品入力!N102="","",②物品入力!N102)</f>
        <v/>
      </c>
      <c r="Q94" s="1" t="str">
        <f>IF(②物品入力!Q102="","",②物品入力!Q102)</f>
        <v/>
      </c>
      <c r="R94" s="2" t="str">
        <f>IF(②物品入力!R102="","",TEXT(②物品入力!R102,"00"))</f>
        <v/>
      </c>
      <c r="S94" s="2" t="str">
        <f>IF(②物品入力!S102="","",TEXT(②物品入力!S102,"00"))</f>
        <v/>
      </c>
      <c r="T94" s="2" t="str">
        <f>IF(②物品入力!T102="","",TEXT(②物品入力!T102,"00"))</f>
        <v/>
      </c>
      <c r="U94" s="2" t="str">
        <f>IF(AND(②物品入力!T102="",②物品入力!U102=""),"",TEXT(②物品入力!U102,"00"))</f>
        <v/>
      </c>
      <c r="V94" s="2" t="str">
        <f t="shared" si="6"/>
        <v/>
      </c>
      <c r="W94" s="2" t="str">
        <f>IF(②物品入力!J102="","",VLOOKUP(②物品入力!J102,コード!$C$2:$F$9,2,0))</f>
        <v/>
      </c>
      <c r="X94" s="2" t="str">
        <f>IF(②物品入力!K102="","",VLOOKUP(②物品入力!K102,コード!$H$2:$L$4,2,0))</f>
        <v/>
      </c>
      <c r="Y94" s="2" t="str">
        <f>IF(②物品入力!O102="","",VLOOKUP(②物品入力!O102,コード!$C$2:$F$9,2,0))</f>
        <v/>
      </c>
      <c r="Z94" s="2" t="str">
        <f>IF(②物品入力!P102="","",VLOOKUP(②物品入力!P102,コード!$H$2:$L$4,2,0))</f>
        <v/>
      </c>
      <c r="AA94" s="2" t="str">
        <f t="shared" si="9"/>
        <v/>
      </c>
      <c r="AB94" s="2" t="str">
        <f>IF($H94="","",②物品入力!V102)</f>
        <v/>
      </c>
      <c r="AC94" s="2" t="str">
        <f>IF($H94="","",②物品入力!W102)</f>
        <v/>
      </c>
      <c r="AD94" s="2" t="str">
        <f>IF($H94="","",②物品入力!X102)</f>
        <v/>
      </c>
      <c r="AE94" s="2" t="str">
        <f>IF($H94="","",②物品入力!Y102)</f>
        <v/>
      </c>
      <c r="AF94" s="2" t="str">
        <f>IF($H94="","",②物品入力!Z102)</f>
        <v/>
      </c>
      <c r="AG94" s="2" t="str">
        <f>IF($H94="","",②物品入力!AA102)</f>
        <v/>
      </c>
      <c r="AH94" s="2" t="str">
        <f>IF($H94="","",②物品入力!AB102)</f>
        <v/>
      </c>
      <c r="AI94" s="2" t="str">
        <f>IF($H94="","",②物品入力!AC102)</f>
        <v/>
      </c>
      <c r="AJ94" s="2" t="str">
        <f>IF($H94="","",②物品入力!AD102)</f>
        <v/>
      </c>
      <c r="AK94" s="2" t="str">
        <f>IF($H94="","",②物品入力!AE102)</f>
        <v/>
      </c>
      <c r="AL94" s="2" t="str">
        <f>IF($H94="","",②物品入力!AF102)</f>
        <v/>
      </c>
      <c r="AM94" s="2" t="str">
        <f>IF(②物品入力!AG102="","",ASC(②物品入力!AG102))</f>
        <v/>
      </c>
      <c r="AN94" s="2" t="str">
        <f>IF(②物品入力!AH102="","",ASC(②物品入力!AH102))</f>
        <v/>
      </c>
      <c r="AO94" s="2" t="str">
        <f>IF(②物品入力!AI102="","",ASC(②物品入力!AI102))</f>
        <v/>
      </c>
      <c r="AP94" s="2" t="str">
        <f>IF(②物品入力!AJ102="","",②物品入力!AJ102)</f>
        <v/>
      </c>
      <c r="AQ94" s="2" t="str">
        <f>IF(②物品入力!AK102="","",②物品入力!AK102)</f>
        <v/>
      </c>
      <c r="AR94" s="2" t="str">
        <f>IF(②物品入力!AL102="","",②物品入力!AL102)</f>
        <v/>
      </c>
      <c r="AS94" s="2" t="str">
        <f>IF(②物品入力!AM102="","",②物品入力!AM102)</f>
        <v/>
      </c>
      <c r="AT94" s="2" t="str">
        <f>IF(②物品入力!AN102="","",②物品入力!AN102)</f>
        <v/>
      </c>
      <c r="AU94" s="2" t="str">
        <f>IF(②物品入力!AO102="","",②物品入力!AO102)</f>
        <v/>
      </c>
      <c r="AV94" s="2" t="str">
        <f>IF(AW94="","",VLOOKUP(AW94,コード!$AB$2:$AC$546,2,0))</f>
        <v/>
      </c>
      <c r="AW94" s="2" t="str">
        <f>IF(②物品入力!AQ102="","",②物品入力!AQ102)</f>
        <v/>
      </c>
      <c r="AX94" s="2" t="str">
        <f>IF(②物品入力!AR102="","",②物品入力!AR102)</f>
        <v/>
      </c>
      <c r="AY94" s="2" t="str">
        <f>IF(②物品入力!AS102="","",②物品入力!AS102)</f>
        <v/>
      </c>
      <c r="AZ94" s="2" t="str">
        <f>IF(②物品入力!AT102="","",②物品入力!AT102)</f>
        <v/>
      </c>
      <c r="BA94" s="2" t="str">
        <f>IF(BB94="","",VLOOKUP(BB94,コード!$AB$2:$AC$546,2,0))</f>
        <v/>
      </c>
      <c r="BB94" s="2" t="str">
        <f>IF(②物品入力!AV102="","",②物品入力!AV102)</f>
        <v/>
      </c>
      <c r="BC94" s="2" t="str">
        <f>IF(②物品入力!AW102="","",②物品入力!AW102)</f>
        <v/>
      </c>
      <c r="BD94" s="2" t="str">
        <f>IF(②物品入力!AX102="","",②物品入力!AX102)</f>
        <v/>
      </c>
      <c r="BE94" s="2" t="str">
        <f>IF(BF94="","",VLOOKUP(BF94,コード!$AB$2:$AC$546,2,0))</f>
        <v/>
      </c>
      <c r="BF94" s="2" t="str">
        <f>IF(②物品入力!AZ102="","",②物品入力!AZ102)</f>
        <v/>
      </c>
      <c r="BG94" s="2" t="str">
        <f>IF(②物品入力!BA102="","",②物品入力!BA102)</f>
        <v/>
      </c>
      <c r="BH94" s="2" t="str">
        <f>IF(②物品入力!BB102="","",②物品入力!BB102)</f>
        <v/>
      </c>
      <c r="BI94" s="2" t="str">
        <f>IF(BJ94="","",VLOOKUP(BJ94,コード!$AB$2:$AC$546,2,0))</f>
        <v/>
      </c>
      <c r="BJ94" s="2" t="str">
        <f>IF(②物品入力!BD102="","",②物品入力!BD102)</f>
        <v/>
      </c>
      <c r="BK94" s="2" t="str">
        <f>IF(②物品入力!BE102="","",②物品入力!BE102)</f>
        <v/>
      </c>
      <c r="BL94" s="2" t="str">
        <f>IF(②物品入力!BF102="","",②物品入力!BF102)</f>
        <v/>
      </c>
      <c r="BM94" s="2" t="str">
        <f>IF(BN94="","",VLOOKUP(BN94,コード!$AB$2:$AC$546,2,0))</f>
        <v/>
      </c>
      <c r="BN94" s="2" t="str">
        <f>IF(②物品入力!BH102="","",②物品入力!BH102)</f>
        <v/>
      </c>
      <c r="BO94" s="2" t="str">
        <f>IF(②物品入力!BI102="","",②物品入力!BI102)</f>
        <v/>
      </c>
      <c r="BP94" s="2" t="str">
        <f>IF(②物品入力!BJ102="","",②物品入力!BJ102)</f>
        <v/>
      </c>
      <c r="BQ94" s="2" t="str">
        <f>IF(BR94="","",VLOOKUP(BR94,コード!$AB$2:$AC$546,2,0))</f>
        <v/>
      </c>
      <c r="BR94" s="2" t="str">
        <f>IF(②物品入力!BL102="","",②物品入力!BL102)</f>
        <v/>
      </c>
      <c r="BS94" s="2" t="str">
        <f>IF(②物品入力!BM102="","",②物品入力!BM102)</f>
        <v/>
      </c>
      <c r="BT94" s="2" t="str">
        <f>IF(②物品入力!BN102="","",②物品入力!BN102)</f>
        <v/>
      </c>
      <c r="BU94" s="2" t="str">
        <f>IF(BV94="","",VLOOKUP(BV94,コード!$AB$2:$AC$546,2,0))</f>
        <v/>
      </c>
      <c r="BV94" s="2" t="str">
        <f>IF(②物品入力!BP102="","",②物品入力!BP102)</f>
        <v/>
      </c>
      <c r="BW94" s="2" t="str">
        <f>IF(②物品入力!BQ102="","",②物品入力!BQ102)</f>
        <v/>
      </c>
      <c r="BX94" s="2" t="str">
        <f>IF(②物品入力!BR102="","",②物品入力!BR102)</f>
        <v/>
      </c>
      <c r="BY94" s="2" t="str">
        <f>IF(BZ94="","",VLOOKUP(BZ94,コード!$AB$2:$AC$546,2,0))</f>
        <v/>
      </c>
      <c r="BZ94" s="2" t="str">
        <f>IF(②物品入力!BT102="","",②物品入力!BT102)</f>
        <v/>
      </c>
      <c r="CA94" s="2" t="str">
        <f>IF(②物品入力!BU102="","",②物品入力!BU102)</f>
        <v/>
      </c>
      <c r="CB94" s="2" t="str">
        <f>IF(②物品入力!BV102="","",②物品入力!BV102)</f>
        <v/>
      </c>
      <c r="CC94" s="2" t="str">
        <f>IF(CD94="","",VLOOKUP(CD94,コード!$AB$2:$AC$546,2,0))</f>
        <v/>
      </c>
      <c r="CD94" s="2" t="str">
        <f>IF(②物品入力!BX102="","",②物品入力!BX102)</f>
        <v/>
      </c>
      <c r="CE94" s="2" t="str">
        <f>IF(②物品入力!BY102="","",②物品入力!BY102)</f>
        <v/>
      </c>
      <c r="CF94" s="2" t="str">
        <f>IF(②物品入力!BZ102="","",②物品入力!BZ102)</f>
        <v/>
      </c>
      <c r="CG94" s="2" t="str">
        <f>IF(CH94="","",VLOOKUP(CH94,コード!$AB$2:$AC$546,2,0))</f>
        <v/>
      </c>
      <c r="CH94" s="2" t="str">
        <f>IF(②物品入力!CB102="","",②物品入力!CB102)</f>
        <v/>
      </c>
      <c r="CI94" s="2" t="str">
        <f>IF(②物品入力!CC102="","",②物品入力!CC102)</f>
        <v/>
      </c>
      <c r="CJ94" s="2" t="str">
        <f>IF(②物品入力!CD102="","",②物品入力!CD102)</f>
        <v/>
      </c>
      <c r="CK94" s="2" t="str">
        <f>IF(CL94="","",VLOOKUP(CL94,コード!$AB$2:$AC$546,2,0))</f>
        <v/>
      </c>
      <c r="CL94" s="2" t="str">
        <f>IF(②物品入力!CF102="","",②物品入力!CF102)</f>
        <v/>
      </c>
      <c r="CM94" s="2" t="str">
        <f>IF(②物品入力!CG102="","",②物品入力!CG102)</f>
        <v/>
      </c>
      <c r="CN94" s="2" t="str">
        <f>IF(②物品入力!CH102="","",②物品入力!CH102)</f>
        <v/>
      </c>
      <c r="CO94" s="2" t="str">
        <f>IF(②物品入力!CI102="","",②物品入力!CI102)</f>
        <v/>
      </c>
    </row>
    <row r="95" spans="1:93" x14ac:dyDescent="0.15">
      <c r="A95" s="2" t="str">
        <f t="shared" si="7"/>
        <v/>
      </c>
      <c r="B95" s="2" t="str">
        <f>IF(H95="","",②物品入力!B103)</f>
        <v/>
      </c>
      <c r="C95" s="1" t="str">
        <f>IF(②物品入力!C103="","",②物品入力!C103)</f>
        <v/>
      </c>
      <c r="D95" s="2" t="str">
        <f>IF(②物品入力!D103="","",TEXT(②物品入力!D103,"00"))</f>
        <v/>
      </c>
      <c r="E95" s="2" t="str">
        <f>IF(②物品入力!E103="","",TEXT(②物品入力!E103,"00"))</f>
        <v/>
      </c>
      <c r="F95" s="2" t="str">
        <f>IF(②物品入力!F103="","",TEXT(②物品入力!F103,"00"))</f>
        <v/>
      </c>
      <c r="G95" s="2" t="str">
        <f>IF(AND(②物品入力!F103="",②物品入力!G103=""),"",TEXT(②物品入力!G103,"00"))</f>
        <v/>
      </c>
      <c r="H95" s="2" t="str">
        <f t="shared" si="8"/>
        <v/>
      </c>
      <c r="I95" s="2" t="str">
        <f>IF(H95="","",①施設占有者入力!$B$16)</f>
        <v/>
      </c>
      <c r="J95" s="2" t="str">
        <f>IF(H95="","",①施設占有者入力!$B$20)</f>
        <v/>
      </c>
      <c r="K95" s="2" t="str">
        <f>IF(②物品入力!H103="","",②物品入力!H103)</f>
        <v/>
      </c>
      <c r="L95" s="2" t="str">
        <f>IF(H95="","",⑤基本情報!$A$1)</f>
        <v/>
      </c>
      <c r="M95" s="2" t="str">
        <f>IF(②物品入力!I103="","",VLOOKUP(②物品入力!I103,コード!$M$2:$N$3,2,0))</f>
        <v/>
      </c>
      <c r="N95" s="2" t="str">
        <f>IF(②物品入力!L103="","",②物品入力!L103)</f>
        <v/>
      </c>
      <c r="O95" s="2" t="str">
        <f>IF(②物品入力!M103="","",②物品入力!M103)</f>
        <v/>
      </c>
      <c r="P95" s="2" t="str">
        <f>IF(②物品入力!N103="","",②物品入力!N103)</f>
        <v/>
      </c>
      <c r="Q95" s="1" t="str">
        <f>IF(②物品入力!Q103="","",②物品入力!Q103)</f>
        <v/>
      </c>
      <c r="R95" s="2" t="str">
        <f>IF(②物品入力!R103="","",TEXT(②物品入力!R103,"00"))</f>
        <v/>
      </c>
      <c r="S95" s="2" t="str">
        <f>IF(②物品入力!S103="","",TEXT(②物品入力!S103,"00"))</f>
        <v/>
      </c>
      <c r="T95" s="2" t="str">
        <f>IF(②物品入力!T103="","",TEXT(②物品入力!T103,"00"))</f>
        <v/>
      </c>
      <c r="U95" s="2" t="str">
        <f>IF(AND(②物品入力!T103="",②物品入力!U103=""),"",TEXT(②物品入力!U103,"00"))</f>
        <v/>
      </c>
      <c r="V95" s="2" t="str">
        <f t="shared" si="6"/>
        <v/>
      </c>
      <c r="W95" s="2" t="str">
        <f>IF(②物品入力!J103="","",VLOOKUP(②物品入力!J103,コード!$C$2:$F$9,2,0))</f>
        <v/>
      </c>
      <c r="X95" s="2" t="str">
        <f>IF(②物品入力!K103="","",VLOOKUP(②物品入力!K103,コード!$H$2:$L$4,2,0))</f>
        <v/>
      </c>
      <c r="Y95" s="2" t="str">
        <f>IF(②物品入力!O103="","",VLOOKUP(②物品入力!O103,コード!$C$2:$F$9,2,0))</f>
        <v/>
      </c>
      <c r="Z95" s="2" t="str">
        <f>IF(②物品入力!P103="","",VLOOKUP(②物品入力!P103,コード!$H$2:$L$4,2,0))</f>
        <v/>
      </c>
      <c r="AA95" s="2" t="str">
        <f t="shared" si="9"/>
        <v/>
      </c>
      <c r="AB95" s="2" t="str">
        <f>IF($H95="","",②物品入力!V103)</f>
        <v/>
      </c>
      <c r="AC95" s="2" t="str">
        <f>IF($H95="","",②物品入力!W103)</f>
        <v/>
      </c>
      <c r="AD95" s="2" t="str">
        <f>IF($H95="","",②物品入力!X103)</f>
        <v/>
      </c>
      <c r="AE95" s="2" t="str">
        <f>IF($H95="","",②物品入力!Y103)</f>
        <v/>
      </c>
      <c r="AF95" s="2" t="str">
        <f>IF($H95="","",②物品入力!Z103)</f>
        <v/>
      </c>
      <c r="AG95" s="2" t="str">
        <f>IF($H95="","",②物品入力!AA103)</f>
        <v/>
      </c>
      <c r="AH95" s="2" t="str">
        <f>IF($H95="","",②物品入力!AB103)</f>
        <v/>
      </c>
      <c r="AI95" s="2" t="str">
        <f>IF($H95="","",②物品入力!AC103)</f>
        <v/>
      </c>
      <c r="AJ95" s="2" t="str">
        <f>IF($H95="","",②物品入力!AD103)</f>
        <v/>
      </c>
      <c r="AK95" s="2" t="str">
        <f>IF($H95="","",②物品入力!AE103)</f>
        <v/>
      </c>
      <c r="AL95" s="2" t="str">
        <f>IF($H95="","",②物品入力!AF103)</f>
        <v/>
      </c>
      <c r="AM95" s="2" t="str">
        <f>IF(②物品入力!AG103="","",ASC(②物品入力!AG103))</f>
        <v/>
      </c>
      <c r="AN95" s="2" t="str">
        <f>IF(②物品入力!AH103="","",ASC(②物品入力!AH103))</f>
        <v/>
      </c>
      <c r="AO95" s="2" t="str">
        <f>IF(②物品入力!AI103="","",ASC(②物品入力!AI103))</f>
        <v/>
      </c>
      <c r="AP95" s="2" t="str">
        <f>IF(②物品入力!AJ103="","",②物品入力!AJ103)</f>
        <v/>
      </c>
      <c r="AQ95" s="2" t="str">
        <f>IF(②物品入力!AK103="","",②物品入力!AK103)</f>
        <v/>
      </c>
      <c r="AR95" s="2" t="str">
        <f>IF(②物品入力!AL103="","",②物品入力!AL103)</f>
        <v/>
      </c>
      <c r="AS95" s="2" t="str">
        <f>IF(②物品入力!AM103="","",②物品入力!AM103)</f>
        <v/>
      </c>
      <c r="AT95" s="2" t="str">
        <f>IF(②物品入力!AN103="","",②物品入力!AN103)</f>
        <v/>
      </c>
      <c r="AU95" s="2" t="str">
        <f>IF(②物品入力!AO103="","",②物品入力!AO103)</f>
        <v/>
      </c>
      <c r="AV95" s="2" t="str">
        <f>IF(AW95="","",VLOOKUP(AW95,コード!$AB$2:$AC$546,2,0))</f>
        <v/>
      </c>
      <c r="AW95" s="2" t="str">
        <f>IF(②物品入力!AQ103="","",②物品入力!AQ103)</f>
        <v/>
      </c>
      <c r="AX95" s="2" t="str">
        <f>IF(②物品入力!AR103="","",②物品入力!AR103)</f>
        <v/>
      </c>
      <c r="AY95" s="2" t="str">
        <f>IF(②物品入力!AS103="","",②物品入力!AS103)</f>
        <v/>
      </c>
      <c r="AZ95" s="2" t="str">
        <f>IF(②物品入力!AT103="","",②物品入力!AT103)</f>
        <v/>
      </c>
      <c r="BA95" s="2" t="str">
        <f>IF(BB95="","",VLOOKUP(BB95,コード!$AB$2:$AC$546,2,0))</f>
        <v/>
      </c>
      <c r="BB95" s="2" t="str">
        <f>IF(②物品入力!AV103="","",②物品入力!AV103)</f>
        <v/>
      </c>
      <c r="BC95" s="2" t="str">
        <f>IF(②物品入力!AW103="","",②物品入力!AW103)</f>
        <v/>
      </c>
      <c r="BD95" s="2" t="str">
        <f>IF(②物品入力!AX103="","",②物品入力!AX103)</f>
        <v/>
      </c>
      <c r="BE95" s="2" t="str">
        <f>IF(BF95="","",VLOOKUP(BF95,コード!$AB$2:$AC$546,2,0))</f>
        <v/>
      </c>
      <c r="BF95" s="2" t="str">
        <f>IF(②物品入力!AZ103="","",②物品入力!AZ103)</f>
        <v/>
      </c>
      <c r="BG95" s="2" t="str">
        <f>IF(②物品入力!BA103="","",②物品入力!BA103)</f>
        <v/>
      </c>
      <c r="BH95" s="2" t="str">
        <f>IF(②物品入力!BB103="","",②物品入力!BB103)</f>
        <v/>
      </c>
      <c r="BI95" s="2" t="str">
        <f>IF(BJ95="","",VLOOKUP(BJ95,コード!$AB$2:$AC$546,2,0))</f>
        <v/>
      </c>
      <c r="BJ95" s="2" t="str">
        <f>IF(②物品入力!BD103="","",②物品入力!BD103)</f>
        <v/>
      </c>
      <c r="BK95" s="2" t="str">
        <f>IF(②物品入力!BE103="","",②物品入力!BE103)</f>
        <v/>
      </c>
      <c r="BL95" s="2" t="str">
        <f>IF(②物品入力!BF103="","",②物品入力!BF103)</f>
        <v/>
      </c>
      <c r="BM95" s="2" t="str">
        <f>IF(BN95="","",VLOOKUP(BN95,コード!$AB$2:$AC$546,2,0))</f>
        <v/>
      </c>
      <c r="BN95" s="2" t="str">
        <f>IF(②物品入力!BH103="","",②物品入力!BH103)</f>
        <v/>
      </c>
      <c r="BO95" s="2" t="str">
        <f>IF(②物品入力!BI103="","",②物品入力!BI103)</f>
        <v/>
      </c>
      <c r="BP95" s="2" t="str">
        <f>IF(②物品入力!BJ103="","",②物品入力!BJ103)</f>
        <v/>
      </c>
      <c r="BQ95" s="2" t="str">
        <f>IF(BR95="","",VLOOKUP(BR95,コード!$AB$2:$AC$546,2,0))</f>
        <v/>
      </c>
      <c r="BR95" s="2" t="str">
        <f>IF(②物品入力!BL103="","",②物品入力!BL103)</f>
        <v/>
      </c>
      <c r="BS95" s="2" t="str">
        <f>IF(②物品入力!BM103="","",②物品入力!BM103)</f>
        <v/>
      </c>
      <c r="BT95" s="2" t="str">
        <f>IF(②物品入力!BN103="","",②物品入力!BN103)</f>
        <v/>
      </c>
      <c r="BU95" s="2" t="str">
        <f>IF(BV95="","",VLOOKUP(BV95,コード!$AB$2:$AC$546,2,0))</f>
        <v/>
      </c>
      <c r="BV95" s="2" t="str">
        <f>IF(②物品入力!BP103="","",②物品入力!BP103)</f>
        <v/>
      </c>
      <c r="BW95" s="2" t="str">
        <f>IF(②物品入力!BQ103="","",②物品入力!BQ103)</f>
        <v/>
      </c>
      <c r="BX95" s="2" t="str">
        <f>IF(②物品入力!BR103="","",②物品入力!BR103)</f>
        <v/>
      </c>
      <c r="BY95" s="2" t="str">
        <f>IF(BZ95="","",VLOOKUP(BZ95,コード!$AB$2:$AC$546,2,0))</f>
        <v/>
      </c>
      <c r="BZ95" s="2" t="str">
        <f>IF(②物品入力!BT103="","",②物品入力!BT103)</f>
        <v/>
      </c>
      <c r="CA95" s="2" t="str">
        <f>IF(②物品入力!BU103="","",②物品入力!BU103)</f>
        <v/>
      </c>
      <c r="CB95" s="2" t="str">
        <f>IF(②物品入力!BV103="","",②物品入力!BV103)</f>
        <v/>
      </c>
      <c r="CC95" s="2" t="str">
        <f>IF(CD95="","",VLOOKUP(CD95,コード!$AB$2:$AC$546,2,0))</f>
        <v/>
      </c>
      <c r="CD95" s="2" t="str">
        <f>IF(②物品入力!BX103="","",②物品入力!BX103)</f>
        <v/>
      </c>
      <c r="CE95" s="2" t="str">
        <f>IF(②物品入力!BY103="","",②物品入力!BY103)</f>
        <v/>
      </c>
      <c r="CF95" s="2" t="str">
        <f>IF(②物品入力!BZ103="","",②物品入力!BZ103)</f>
        <v/>
      </c>
      <c r="CG95" s="2" t="str">
        <f>IF(CH95="","",VLOOKUP(CH95,コード!$AB$2:$AC$546,2,0))</f>
        <v/>
      </c>
      <c r="CH95" s="2" t="str">
        <f>IF(②物品入力!CB103="","",②物品入力!CB103)</f>
        <v/>
      </c>
      <c r="CI95" s="2" t="str">
        <f>IF(②物品入力!CC103="","",②物品入力!CC103)</f>
        <v/>
      </c>
      <c r="CJ95" s="2" t="str">
        <f>IF(②物品入力!CD103="","",②物品入力!CD103)</f>
        <v/>
      </c>
      <c r="CK95" s="2" t="str">
        <f>IF(CL95="","",VLOOKUP(CL95,コード!$AB$2:$AC$546,2,0))</f>
        <v/>
      </c>
      <c r="CL95" s="2" t="str">
        <f>IF(②物品入力!CF103="","",②物品入力!CF103)</f>
        <v/>
      </c>
      <c r="CM95" s="2" t="str">
        <f>IF(②物品入力!CG103="","",②物品入力!CG103)</f>
        <v/>
      </c>
      <c r="CN95" s="2" t="str">
        <f>IF(②物品入力!CH103="","",②物品入力!CH103)</f>
        <v/>
      </c>
      <c r="CO95" s="2" t="str">
        <f>IF(②物品入力!CI103="","",②物品入力!CI103)</f>
        <v/>
      </c>
    </row>
    <row r="96" spans="1:93" x14ac:dyDescent="0.15">
      <c r="A96" s="2" t="str">
        <f t="shared" si="7"/>
        <v/>
      </c>
      <c r="B96" s="2" t="str">
        <f>IF(H96="","",②物品入力!B104)</f>
        <v/>
      </c>
      <c r="C96" s="1" t="str">
        <f>IF(②物品入力!C104="","",②物品入力!C104)</f>
        <v/>
      </c>
      <c r="D96" s="2" t="str">
        <f>IF(②物品入力!D104="","",TEXT(②物品入力!D104,"00"))</f>
        <v/>
      </c>
      <c r="E96" s="2" t="str">
        <f>IF(②物品入力!E104="","",TEXT(②物品入力!E104,"00"))</f>
        <v/>
      </c>
      <c r="F96" s="2" t="str">
        <f>IF(②物品入力!F104="","",TEXT(②物品入力!F104,"00"))</f>
        <v/>
      </c>
      <c r="G96" s="2" t="str">
        <f>IF(AND(②物品入力!F104="",②物品入力!G104=""),"",TEXT(②物品入力!G104,"00"))</f>
        <v/>
      </c>
      <c r="H96" s="2" t="str">
        <f t="shared" si="8"/>
        <v/>
      </c>
      <c r="I96" s="2" t="str">
        <f>IF(H96="","",①施設占有者入力!$B$16)</f>
        <v/>
      </c>
      <c r="J96" s="2" t="str">
        <f>IF(H96="","",①施設占有者入力!$B$20)</f>
        <v/>
      </c>
      <c r="K96" s="2" t="str">
        <f>IF(②物品入力!H104="","",②物品入力!H104)</f>
        <v/>
      </c>
      <c r="L96" s="2" t="str">
        <f>IF(H96="","",⑤基本情報!$A$1)</f>
        <v/>
      </c>
      <c r="M96" s="2" t="str">
        <f>IF(②物品入力!I104="","",VLOOKUP(②物品入力!I104,コード!$M$2:$N$3,2,0))</f>
        <v/>
      </c>
      <c r="N96" s="2" t="str">
        <f>IF(②物品入力!L104="","",②物品入力!L104)</f>
        <v/>
      </c>
      <c r="O96" s="2" t="str">
        <f>IF(②物品入力!M104="","",②物品入力!M104)</f>
        <v/>
      </c>
      <c r="P96" s="2" t="str">
        <f>IF(②物品入力!N104="","",②物品入力!N104)</f>
        <v/>
      </c>
      <c r="Q96" s="1" t="str">
        <f>IF(②物品入力!Q104="","",②物品入力!Q104)</f>
        <v/>
      </c>
      <c r="R96" s="2" t="str">
        <f>IF(②物品入力!R104="","",TEXT(②物品入力!R104,"00"))</f>
        <v/>
      </c>
      <c r="S96" s="2" t="str">
        <f>IF(②物品入力!S104="","",TEXT(②物品入力!S104,"00"))</f>
        <v/>
      </c>
      <c r="T96" s="2" t="str">
        <f>IF(②物品入力!T104="","",TEXT(②物品入力!T104,"00"))</f>
        <v/>
      </c>
      <c r="U96" s="2" t="str">
        <f>IF(AND(②物品入力!T104="",②物品入力!U104=""),"",TEXT(②物品入力!U104,"00"))</f>
        <v/>
      </c>
      <c r="V96" s="2" t="str">
        <f t="shared" si="6"/>
        <v/>
      </c>
      <c r="W96" s="2" t="str">
        <f>IF(②物品入力!J104="","",VLOOKUP(②物品入力!J104,コード!$C$2:$F$9,2,0))</f>
        <v/>
      </c>
      <c r="X96" s="2" t="str">
        <f>IF(②物品入力!K104="","",VLOOKUP(②物品入力!K104,コード!$H$2:$L$4,2,0))</f>
        <v/>
      </c>
      <c r="Y96" s="2" t="str">
        <f>IF(②物品入力!O104="","",VLOOKUP(②物品入力!O104,コード!$C$2:$F$9,2,0))</f>
        <v/>
      </c>
      <c r="Z96" s="2" t="str">
        <f>IF(②物品入力!P104="","",VLOOKUP(②物品入力!P104,コード!$H$2:$L$4,2,0))</f>
        <v/>
      </c>
      <c r="AA96" s="2" t="str">
        <f t="shared" si="9"/>
        <v/>
      </c>
      <c r="AB96" s="2" t="str">
        <f>IF($H96="","",②物品入力!V104)</f>
        <v/>
      </c>
      <c r="AC96" s="2" t="str">
        <f>IF($H96="","",②物品入力!W104)</f>
        <v/>
      </c>
      <c r="AD96" s="2" t="str">
        <f>IF($H96="","",②物品入力!X104)</f>
        <v/>
      </c>
      <c r="AE96" s="2" t="str">
        <f>IF($H96="","",②物品入力!Y104)</f>
        <v/>
      </c>
      <c r="AF96" s="2" t="str">
        <f>IF($H96="","",②物品入力!Z104)</f>
        <v/>
      </c>
      <c r="AG96" s="2" t="str">
        <f>IF($H96="","",②物品入力!AA104)</f>
        <v/>
      </c>
      <c r="AH96" s="2" t="str">
        <f>IF($H96="","",②物品入力!AB104)</f>
        <v/>
      </c>
      <c r="AI96" s="2" t="str">
        <f>IF($H96="","",②物品入力!AC104)</f>
        <v/>
      </c>
      <c r="AJ96" s="2" t="str">
        <f>IF($H96="","",②物品入力!AD104)</f>
        <v/>
      </c>
      <c r="AK96" s="2" t="str">
        <f>IF($H96="","",②物品入力!AE104)</f>
        <v/>
      </c>
      <c r="AL96" s="2" t="str">
        <f>IF($H96="","",②物品入力!AF104)</f>
        <v/>
      </c>
      <c r="AM96" s="2" t="str">
        <f>IF(②物品入力!AG104="","",ASC(②物品入力!AG104))</f>
        <v/>
      </c>
      <c r="AN96" s="2" t="str">
        <f>IF(②物品入力!AH104="","",ASC(②物品入力!AH104))</f>
        <v/>
      </c>
      <c r="AO96" s="2" t="str">
        <f>IF(②物品入力!AI104="","",ASC(②物品入力!AI104))</f>
        <v/>
      </c>
      <c r="AP96" s="2" t="str">
        <f>IF(②物品入力!AJ104="","",②物品入力!AJ104)</f>
        <v/>
      </c>
      <c r="AQ96" s="2" t="str">
        <f>IF(②物品入力!AK104="","",②物品入力!AK104)</f>
        <v/>
      </c>
      <c r="AR96" s="2" t="str">
        <f>IF(②物品入力!AL104="","",②物品入力!AL104)</f>
        <v/>
      </c>
      <c r="AS96" s="2" t="str">
        <f>IF(②物品入力!AM104="","",②物品入力!AM104)</f>
        <v/>
      </c>
      <c r="AT96" s="2" t="str">
        <f>IF(②物品入力!AN104="","",②物品入力!AN104)</f>
        <v/>
      </c>
      <c r="AU96" s="2" t="str">
        <f>IF(②物品入力!AO104="","",②物品入力!AO104)</f>
        <v/>
      </c>
      <c r="AV96" s="2" t="str">
        <f>IF(AW96="","",VLOOKUP(AW96,コード!$AB$2:$AC$546,2,0))</f>
        <v/>
      </c>
      <c r="AW96" s="2" t="str">
        <f>IF(②物品入力!AQ104="","",②物品入力!AQ104)</f>
        <v/>
      </c>
      <c r="AX96" s="2" t="str">
        <f>IF(②物品入力!AR104="","",②物品入力!AR104)</f>
        <v/>
      </c>
      <c r="AY96" s="2" t="str">
        <f>IF(②物品入力!AS104="","",②物品入力!AS104)</f>
        <v/>
      </c>
      <c r="AZ96" s="2" t="str">
        <f>IF(②物品入力!AT104="","",②物品入力!AT104)</f>
        <v/>
      </c>
      <c r="BA96" s="2" t="str">
        <f>IF(BB96="","",VLOOKUP(BB96,コード!$AB$2:$AC$546,2,0))</f>
        <v/>
      </c>
      <c r="BB96" s="2" t="str">
        <f>IF(②物品入力!AV104="","",②物品入力!AV104)</f>
        <v/>
      </c>
      <c r="BC96" s="2" t="str">
        <f>IF(②物品入力!AW104="","",②物品入力!AW104)</f>
        <v/>
      </c>
      <c r="BD96" s="2" t="str">
        <f>IF(②物品入力!AX104="","",②物品入力!AX104)</f>
        <v/>
      </c>
      <c r="BE96" s="2" t="str">
        <f>IF(BF96="","",VLOOKUP(BF96,コード!$AB$2:$AC$546,2,0))</f>
        <v/>
      </c>
      <c r="BF96" s="2" t="str">
        <f>IF(②物品入力!AZ104="","",②物品入力!AZ104)</f>
        <v/>
      </c>
      <c r="BG96" s="2" t="str">
        <f>IF(②物品入力!BA104="","",②物品入力!BA104)</f>
        <v/>
      </c>
      <c r="BH96" s="2" t="str">
        <f>IF(②物品入力!BB104="","",②物品入力!BB104)</f>
        <v/>
      </c>
      <c r="BI96" s="2" t="str">
        <f>IF(BJ96="","",VLOOKUP(BJ96,コード!$AB$2:$AC$546,2,0))</f>
        <v/>
      </c>
      <c r="BJ96" s="2" t="str">
        <f>IF(②物品入力!BD104="","",②物品入力!BD104)</f>
        <v/>
      </c>
      <c r="BK96" s="2" t="str">
        <f>IF(②物品入力!BE104="","",②物品入力!BE104)</f>
        <v/>
      </c>
      <c r="BL96" s="2" t="str">
        <f>IF(②物品入力!BF104="","",②物品入力!BF104)</f>
        <v/>
      </c>
      <c r="BM96" s="2" t="str">
        <f>IF(BN96="","",VLOOKUP(BN96,コード!$AB$2:$AC$546,2,0))</f>
        <v/>
      </c>
      <c r="BN96" s="2" t="str">
        <f>IF(②物品入力!BH104="","",②物品入力!BH104)</f>
        <v/>
      </c>
      <c r="BO96" s="2" t="str">
        <f>IF(②物品入力!BI104="","",②物品入力!BI104)</f>
        <v/>
      </c>
      <c r="BP96" s="2" t="str">
        <f>IF(②物品入力!BJ104="","",②物品入力!BJ104)</f>
        <v/>
      </c>
      <c r="BQ96" s="2" t="str">
        <f>IF(BR96="","",VLOOKUP(BR96,コード!$AB$2:$AC$546,2,0))</f>
        <v/>
      </c>
      <c r="BR96" s="2" t="str">
        <f>IF(②物品入力!BL104="","",②物品入力!BL104)</f>
        <v/>
      </c>
      <c r="BS96" s="2" t="str">
        <f>IF(②物品入力!BM104="","",②物品入力!BM104)</f>
        <v/>
      </c>
      <c r="BT96" s="2" t="str">
        <f>IF(②物品入力!BN104="","",②物品入力!BN104)</f>
        <v/>
      </c>
      <c r="BU96" s="2" t="str">
        <f>IF(BV96="","",VLOOKUP(BV96,コード!$AB$2:$AC$546,2,0))</f>
        <v/>
      </c>
      <c r="BV96" s="2" t="str">
        <f>IF(②物品入力!BP104="","",②物品入力!BP104)</f>
        <v/>
      </c>
      <c r="BW96" s="2" t="str">
        <f>IF(②物品入力!BQ104="","",②物品入力!BQ104)</f>
        <v/>
      </c>
      <c r="BX96" s="2" t="str">
        <f>IF(②物品入力!BR104="","",②物品入力!BR104)</f>
        <v/>
      </c>
      <c r="BY96" s="2" t="str">
        <f>IF(BZ96="","",VLOOKUP(BZ96,コード!$AB$2:$AC$546,2,0))</f>
        <v/>
      </c>
      <c r="BZ96" s="2" t="str">
        <f>IF(②物品入力!BT104="","",②物品入力!BT104)</f>
        <v/>
      </c>
      <c r="CA96" s="2" t="str">
        <f>IF(②物品入力!BU104="","",②物品入力!BU104)</f>
        <v/>
      </c>
      <c r="CB96" s="2" t="str">
        <f>IF(②物品入力!BV104="","",②物品入力!BV104)</f>
        <v/>
      </c>
      <c r="CC96" s="2" t="str">
        <f>IF(CD96="","",VLOOKUP(CD96,コード!$AB$2:$AC$546,2,0))</f>
        <v/>
      </c>
      <c r="CD96" s="2" t="str">
        <f>IF(②物品入力!BX104="","",②物品入力!BX104)</f>
        <v/>
      </c>
      <c r="CE96" s="2" t="str">
        <f>IF(②物品入力!BY104="","",②物品入力!BY104)</f>
        <v/>
      </c>
      <c r="CF96" s="2" t="str">
        <f>IF(②物品入力!BZ104="","",②物品入力!BZ104)</f>
        <v/>
      </c>
      <c r="CG96" s="2" t="str">
        <f>IF(CH96="","",VLOOKUP(CH96,コード!$AB$2:$AC$546,2,0))</f>
        <v/>
      </c>
      <c r="CH96" s="2" t="str">
        <f>IF(②物品入力!CB104="","",②物品入力!CB104)</f>
        <v/>
      </c>
      <c r="CI96" s="2" t="str">
        <f>IF(②物品入力!CC104="","",②物品入力!CC104)</f>
        <v/>
      </c>
      <c r="CJ96" s="2" t="str">
        <f>IF(②物品入力!CD104="","",②物品入力!CD104)</f>
        <v/>
      </c>
      <c r="CK96" s="2" t="str">
        <f>IF(CL96="","",VLOOKUP(CL96,コード!$AB$2:$AC$546,2,0))</f>
        <v/>
      </c>
      <c r="CL96" s="2" t="str">
        <f>IF(②物品入力!CF104="","",②物品入力!CF104)</f>
        <v/>
      </c>
      <c r="CM96" s="2" t="str">
        <f>IF(②物品入力!CG104="","",②物品入力!CG104)</f>
        <v/>
      </c>
      <c r="CN96" s="2" t="str">
        <f>IF(②物品入力!CH104="","",②物品入力!CH104)</f>
        <v/>
      </c>
      <c r="CO96" s="2" t="str">
        <f>IF(②物品入力!CI104="","",②物品入力!CI104)</f>
        <v/>
      </c>
    </row>
    <row r="97" spans="1:93" x14ac:dyDescent="0.15">
      <c r="A97" s="2" t="str">
        <f t="shared" si="7"/>
        <v/>
      </c>
      <c r="B97" s="2" t="str">
        <f>IF(H97="","",②物品入力!B105)</f>
        <v/>
      </c>
      <c r="C97" s="1" t="str">
        <f>IF(②物品入力!C105="","",②物品入力!C105)</f>
        <v/>
      </c>
      <c r="D97" s="2" t="str">
        <f>IF(②物品入力!D105="","",TEXT(②物品入力!D105,"00"))</f>
        <v/>
      </c>
      <c r="E97" s="2" t="str">
        <f>IF(②物品入力!E105="","",TEXT(②物品入力!E105,"00"))</f>
        <v/>
      </c>
      <c r="F97" s="2" t="str">
        <f>IF(②物品入力!F105="","",TEXT(②物品入力!F105,"00"))</f>
        <v/>
      </c>
      <c r="G97" s="2" t="str">
        <f>IF(AND(②物品入力!F105="",②物品入力!G105=""),"",TEXT(②物品入力!G105,"00"))</f>
        <v/>
      </c>
      <c r="H97" s="2" t="str">
        <f t="shared" si="8"/>
        <v/>
      </c>
      <c r="I97" s="2" t="str">
        <f>IF(H97="","",①施設占有者入力!$B$16)</f>
        <v/>
      </c>
      <c r="J97" s="2" t="str">
        <f>IF(H97="","",①施設占有者入力!$B$20)</f>
        <v/>
      </c>
      <c r="K97" s="2" t="str">
        <f>IF(②物品入力!H105="","",②物品入力!H105)</f>
        <v/>
      </c>
      <c r="L97" s="2" t="str">
        <f>IF(H97="","",⑤基本情報!$A$1)</f>
        <v/>
      </c>
      <c r="M97" s="2" t="str">
        <f>IF(②物品入力!I105="","",VLOOKUP(②物品入力!I105,コード!$M$2:$N$3,2,0))</f>
        <v/>
      </c>
      <c r="N97" s="2" t="str">
        <f>IF(②物品入力!L105="","",②物品入力!L105)</f>
        <v/>
      </c>
      <c r="O97" s="2" t="str">
        <f>IF(②物品入力!M105="","",②物品入力!M105)</f>
        <v/>
      </c>
      <c r="P97" s="2" t="str">
        <f>IF(②物品入力!N105="","",②物品入力!N105)</f>
        <v/>
      </c>
      <c r="Q97" s="1" t="str">
        <f>IF(②物品入力!Q105="","",②物品入力!Q105)</f>
        <v/>
      </c>
      <c r="R97" s="2" t="str">
        <f>IF(②物品入力!R105="","",TEXT(②物品入力!R105,"00"))</f>
        <v/>
      </c>
      <c r="S97" s="2" t="str">
        <f>IF(②物品入力!S105="","",TEXT(②物品入力!S105,"00"))</f>
        <v/>
      </c>
      <c r="T97" s="2" t="str">
        <f>IF(②物品入力!T105="","",TEXT(②物品入力!T105,"00"))</f>
        <v/>
      </c>
      <c r="U97" s="2" t="str">
        <f>IF(AND(②物品入力!T105="",②物品入力!U105=""),"",TEXT(②物品入力!U105,"00"))</f>
        <v/>
      </c>
      <c r="V97" s="2" t="str">
        <f t="shared" si="6"/>
        <v/>
      </c>
      <c r="W97" s="2" t="str">
        <f>IF(②物品入力!J105="","",VLOOKUP(②物品入力!J105,コード!$C$2:$F$9,2,0))</f>
        <v/>
      </c>
      <c r="X97" s="2" t="str">
        <f>IF(②物品入力!K105="","",VLOOKUP(②物品入力!K105,コード!$H$2:$L$4,2,0))</f>
        <v/>
      </c>
      <c r="Y97" s="2" t="str">
        <f>IF(②物品入力!O105="","",VLOOKUP(②物品入力!O105,コード!$C$2:$F$9,2,0))</f>
        <v/>
      </c>
      <c r="Z97" s="2" t="str">
        <f>IF(②物品入力!P105="","",VLOOKUP(②物品入力!P105,コード!$H$2:$L$4,2,0))</f>
        <v/>
      </c>
      <c r="AA97" s="2" t="str">
        <f t="shared" si="9"/>
        <v/>
      </c>
      <c r="AB97" s="2" t="str">
        <f>IF($H97="","",②物品入力!V105)</f>
        <v/>
      </c>
      <c r="AC97" s="2" t="str">
        <f>IF($H97="","",②物品入力!W105)</f>
        <v/>
      </c>
      <c r="AD97" s="2" t="str">
        <f>IF($H97="","",②物品入力!X105)</f>
        <v/>
      </c>
      <c r="AE97" s="2" t="str">
        <f>IF($H97="","",②物品入力!Y105)</f>
        <v/>
      </c>
      <c r="AF97" s="2" t="str">
        <f>IF($H97="","",②物品入力!Z105)</f>
        <v/>
      </c>
      <c r="AG97" s="2" t="str">
        <f>IF($H97="","",②物品入力!AA105)</f>
        <v/>
      </c>
      <c r="AH97" s="2" t="str">
        <f>IF($H97="","",②物品入力!AB105)</f>
        <v/>
      </c>
      <c r="AI97" s="2" t="str">
        <f>IF($H97="","",②物品入力!AC105)</f>
        <v/>
      </c>
      <c r="AJ97" s="2" t="str">
        <f>IF($H97="","",②物品入力!AD105)</f>
        <v/>
      </c>
      <c r="AK97" s="2" t="str">
        <f>IF($H97="","",②物品入力!AE105)</f>
        <v/>
      </c>
      <c r="AL97" s="2" t="str">
        <f>IF($H97="","",②物品入力!AF105)</f>
        <v/>
      </c>
      <c r="AM97" s="2" t="str">
        <f>IF(②物品入力!AG105="","",ASC(②物品入力!AG105))</f>
        <v/>
      </c>
      <c r="AN97" s="2" t="str">
        <f>IF(②物品入力!AH105="","",ASC(②物品入力!AH105))</f>
        <v/>
      </c>
      <c r="AO97" s="2" t="str">
        <f>IF(②物品入力!AI105="","",ASC(②物品入力!AI105))</f>
        <v/>
      </c>
      <c r="AP97" s="2" t="str">
        <f>IF(②物品入力!AJ105="","",②物品入力!AJ105)</f>
        <v/>
      </c>
      <c r="AQ97" s="2" t="str">
        <f>IF(②物品入力!AK105="","",②物品入力!AK105)</f>
        <v/>
      </c>
      <c r="AR97" s="2" t="str">
        <f>IF(②物品入力!AL105="","",②物品入力!AL105)</f>
        <v/>
      </c>
      <c r="AS97" s="2" t="str">
        <f>IF(②物品入力!AM105="","",②物品入力!AM105)</f>
        <v/>
      </c>
      <c r="AT97" s="2" t="str">
        <f>IF(②物品入力!AN105="","",②物品入力!AN105)</f>
        <v/>
      </c>
      <c r="AU97" s="2" t="str">
        <f>IF(②物品入力!AO105="","",②物品入力!AO105)</f>
        <v/>
      </c>
      <c r="AV97" s="2" t="str">
        <f>IF(AW97="","",VLOOKUP(AW97,コード!$AB$2:$AC$546,2,0))</f>
        <v/>
      </c>
      <c r="AW97" s="2" t="str">
        <f>IF(②物品入力!AQ105="","",②物品入力!AQ105)</f>
        <v/>
      </c>
      <c r="AX97" s="2" t="str">
        <f>IF(②物品入力!AR105="","",②物品入力!AR105)</f>
        <v/>
      </c>
      <c r="AY97" s="2" t="str">
        <f>IF(②物品入力!AS105="","",②物品入力!AS105)</f>
        <v/>
      </c>
      <c r="AZ97" s="2" t="str">
        <f>IF(②物品入力!AT105="","",②物品入力!AT105)</f>
        <v/>
      </c>
      <c r="BA97" s="2" t="str">
        <f>IF(BB97="","",VLOOKUP(BB97,コード!$AB$2:$AC$546,2,0))</f>
        <v/>
      </c>
      <c r="BB97" s="2" t="str">
        <f>IF(②物品入力!AV105="","",②物品入力!AV105)</f>
        <v/>
      </c>
      <c r="BC97" s="2" t="str">
        <f>IF(②物品入力!AW105="","",②物品入力!AW105)</f>
        <v/>
      </c>
      <c r="BD97" s="2" t="str">
        <f>IF(②物品入力!AX105="","",②物品入力!AX105)</f>
        <v/>
      </c>
      <c r="BE97" s="2" t="str">
        <f>IF(BF97="","",VLOOKUP(BF97,コード!$AB$2:$AC$546,2,0))</f>
        <v/>
      </c>
      <c r="BF97" s="2" t="str">
        <f>IF(②物品入力!AZ105="","",②物品入力!AZ105)</f>
        <v/>
      </c>
      <c r="BG97" s="2" t="str">
        <f>IF(②物品入力!BA105="","",②物品入力!BA105)</f>
        <v/>
      </c>
      <c r="BH97" s="2" t="str">
        <f>IF(②物品入力!BB105="","",②物品入力!BB105)</f>
        <v/>
      </c>
      <c r="BI97" s="2" t="str">
        <f>IF(BJ97="","",VLOOKUP(BJ97,コード!$AB$2:$AC$546,2,0))</f>
        <v/>
      </c>
      <c r="BJ97" s="2" t="str">
        <f>IF(②物品入力!BD105="","",②物品入力!BD105)</f>
        <v/>
      </c>
      <c r="BK97" s="2" t="str">
        <f>IF(②物品入力!BE105="","",②物品入力!BE105)</f>
        <v/>
      </c>
      <c r="BL97" s="2" t="str">
        <f>IF(②物品入力!BF105="","",②物品入力!BF105)</f>
        <v/>
      </c>
      <c r="BM97" s="2" t="str">
        <f>IF(BN97="","",VLOOKUP(BN97,コード!$AB$2:$AC$546,2,0))</f>
        <v/>
      </c>
      <c r="BN97" s="2" t="str">
        <f>IF(②物品入力!BH105="","",②物品入力!BH105)</f>
        <v/>
      </c>
      <c r="BO97" s="2" t="str">
        <f>IF(②物品入力!BI105="","",②物品入力!BI105)</f>
        <v/>
      </c>
      <c r="BP97" s="2" t="str">
        <f>IF(②物品入力!BJ105="","",②物品入力!BJ105)</f>
        <v/>
      </c>
      <c r="BQ97" s="2" t="str">
        <f>IF(BR97="","",VLOOKUP(BR97,コード!$AB$2:$AC$546,2,0))</f>
        <v/>
      </c>
      <c r="BR97" s="2" t="str">
        <f>IF(②物品入力!BL105="","",②物品入力!BL105)</f>
        <v/>
      </c>
      <c r="BS97" s="2" t="str">
        <f>IF(②物品入力!BM105="","",②物品入力!BM105)</f>
        <v/>
      </c>
      <c r="BT97" s="2" t="str">
        <f>IF(②物品入力!BN105="","",②物品入力!BN105)</f>
        <v/>
      </c>
      <c r="BU97" s="2" t="str">
        <f>IF(BV97="","",VLOOKUP(BV97,コード!$AB$2:$AC$546,2,0))</f>
        <v/>
      </c>
      <c r="BV97" s="2" t="str">
        <f>IF(②物品入力!BP105="","",②物品入力!BP105)</f>
        <v/>
      </c>
      <c r="BW97" s="2" t="str">
        <f>IF(②物品入力!BQ105="","",②物品入力!BQ105)</f>
        <v/>
      </c>
      <c r="BX97" s="2" t="str">
        <f>IF(②物品入力!BR105="","",②物品入力!BR105)</f>
        <v/>
      </c>
      <c r="BY97" s="2" t="str">
        <f>IF(BZ97="","",VLOOKUP(BZ97,コード!$AB$2:$AC$546,2,0))</f>
        <v/>
      </c>
      <c r="BZ97" s="2" t="str">
        <f>IF(②物品入力!BT105="","",②物品入力!BT105)</f>
        <v/>
      </c>
      <c r="CA97" s="2" t="str">
        <f>IF(②物品入力!BU105="","",②物品入力!BU105)</f>
        <v/>
      </c>
      <c r="CB97" s="2" t="str">
        <f>IF(②物品入力!BV105="","",②物品入力!BV105)</f>
        <v/>
      </c>
      <c r="CC97" s="2" t="str">
        <f>IF(CD97="","",VLOOKUP(CD97,コード!$AB$2:$AC$546,2,0))</f>
        <v/>
      </c>
      <c r="CD97" s="2" t="str">
        <f>IF(②物品入力!BX105="","",②物品入力!BX105)</f>
        <v/>
      </c>
      <c r="CE97" s="2" t="str">
        <f>IF(②物品入力!BY105="","",②物品入力!BY105)</f>
        <v/>
      </c>
      <c r="CF97" s="2" t="str">
        <f>IF(②物品入力!BZ105="","",②物品入力!BZ105)</f>
        <v/>
      </c>
      <c r="CG97" s="2" t="str">
        <f>IF(CH97="","",VLOOKUP(CH97,コード!$AB$2:$AC$546,2,0))</f>
        <v/>
      </c>
      <c r="CH97" s="2" t="str">
        <f>IF(②物品入力!CB105="","",②物品入力!CB105)</f>
        <v/>
      </c>
      <c r="CI97" s="2" t="str">
        <f>IF(②物品入力!CC105="","",②物品入力!CC105)</f>
        <v/>
      </c>
      <c r="CJ97" s="2" t="str">
        <f>IF(②物品入力!CD105="","",②物品入力!CD105)</f>
        <v/>
      </c>
      <c r="CK97" s="2" t="str">
        <f>IF(CL97="","",VLOOKUP(CL97,コード!$AB$2:$AC$546,2,0))</f>
        <v/>
      </c>
      <c r="CL97" s="2" t="str">
        <f>IF(②物品入力!CF105="","",②物品入力!CF105)</f>
        <v/>
      </c>
      <c r="CM97" s="2" t="str">
        <f>IF(②物品入力!CG105="","",②物品入力!CG105)</f>
        <v/>
      </c>
      <c r="CN97" s="2" t="str">
        <f>IF(②物品入力!CH105="","",②物品入力!CH105)</f>
        <v/>
      </c>
      <c r="CO97" s="2" t="str">
        <f>IF(②物品入力!CI105="","",②物品入力!CI105)</f>
        <v/>
      </c>
    </row>
    <row r="98" spans="1:93" x14ac:dyDescent="0.15">
      <c r="A98" s="2" t="str">
        <f t="shared" si="7"/>
        <v/>
      </c>
      <c r="B98" s="2" t="str">
        <f>IF(H98="","",②物品入力!B106)</f>
        <v/>
      </c>
      <c r="C98" s="1" t="str">
        <f>IF(②物品入力!C106="","",②物品入力!C106)</f>
        <v/>
      </c>
      <c r="D98" s="2" t="str">
        <f>IF(②物品入力!D106="","",TEXT(②物品入力!D106,"00"))</f>
        <v/>
      </c>
      <c r="E98" s="2" t="str">
        <f>IF(②物品入力!E106="","",TEXT(②物品入力!E106,"00"))</f>
        <v/>
      </c>
      <c r="F98" s="2" t="str">
        <f>IF(②物品入力!F106="","",TEXT(②物品入力!F106,"00"))</f>
        <v/>
      </c>
      <c r="G98" s="2" t="str">
        <f>IF(AND(②物品入力!F106="",②物品入力!G106=""),"",TEXT(②物品入力!G106,"00"))</f>
        <v/>
      </c>
      <c r="H98" s="2" t="str">
        <f t="shared" si="8"/>
        <v/>
      </c>
      <c r="I98" s="2" t="str">
        <f>IF(H98="","",①施設占有者入力!$B$16)</f>
        <v/>
      </c>
      <c r="J98" s="2" t="str">
        <f>IF(H98="","",①施設占有者入力!$B$20)</f>
        <v/>
      </c>
      <c r="K98" s="2" t="str">
        <f>IF(②物品入力!H106="","",②物品入力!H106)</f>
        <v/>
      </c>
      <c r="L98" s="2" t="str">
        <f>IF(H98="","",⑤基本情報!$A$1)</f>
        <v/>
      </c>
      <c r="M98" s="2" t="str">
        <f>IF(②物品入力!I106="","",VLOOKUP(②物品入力!I106,コード!$M$2:$N$3,2,0))</f>
        <v/>
      </c>
      <c r="N98" s="2" t="str">
        <f>IF(②物品入力!L106="","",②物品入力!L106)</f>
        <v/>
      </c>
      <c r="O98" s="2" t="str">
        <f>IF(②物品入力!M106="","",②物品入力!M106)</f>
        <v/>
      </c>
      <c r="P98" s="2" t="str">
        <f>IF(②物品入力!N106="","",②物品入力!N106)</f>
        <v/>
      </c>
      <c r="Q98" s="1" t="str">
        <f>IF(②物品入力!Q106="","",②物品入力!Q106)</f>
        <v/>
      </c>
      <c r="R98" s="2" t="str">
        <f>IF(②物品入力!R106="","",TEXT(②物品入力!R106,"00"))</f>
        <v/>
      </c>
      <c r="S98" s="2" t="str">
        <f>IF(②物品入力!S106="","",TEXT(②物品入力!S106,"00"))</f>
        <v/>
      </c>
      <c r="T98" s="2" t="str">
        <f>IF(②物品入力!T106="","",TEXT(②物品入力!T106,"00"))</f>
        <v/>
      </c>
      <c r="U98" s="2" t="str">
        <f>IF(AND(②物品入力!T106="",②物品入力!U106=""),"",TEXT(②物品入力!U106,"00"))</f>
        <v/>
      </c>
      <c r="V98" s="2" t="str">
        <f t="shared" si="6"/>
        <v/>
      </c>
      <c r="W98" s="2" t="str">
        <f>IF(②物品入力!J106="","",VLOOKUP(②物品入力!J106,コード!$C$2:$F$9,2,0))</f>
        <v/>
      </c>
      <c r="X98" s="2" t="str">
        <f>IF(②物品入力!K106="","",VLOOKUP(②物品入力!K106,コード!$H$2:$L$4,2,0))</f>
        <v/>
      </c>
      <c r="Y98" s="2" t="str">
        <f>IF(②物品入力!O106="","",VLOOKUP(②物品入力!O106,コード!$C$2:$F$9,2,0))</f>
        <v/>
      </c>
      <c r="Z98" s="2" t="str">
        <f>IF(②物品入力!P106="","",VLOOKUP(②物品入力!P106,コード!$H$2:$L$4,2,0))</f>
        <v/>
      </c>
      <c r="AA98" s="2" t="str">
        <f t="shared" si="9"/>
        <v/>
      </c>
      <c r="AB98" s="2" t="str">
        <f>IF($H98="","",②物品入力!V106)</f>
        <v/>
      </c>
      <c r="AC98" s="2" t="str">
        <f>IF($H98="","",②物品入力!W106)</f>
        <v/>
      </c>
      <c r="AD98" s="2" t="str">
        <f>IF($H98="","",②物品入力!X106)</f>
        <v/>
      </c>
      <c r="AE98" s="2" t="str">
        <f>IF($H98="","",②物品入力!Y106)</f>
        <v/>
      </c>
      <c r="AF98" s="2" t="str">
        <f>IF($H98="","",②物品入力!Z106)</f>
        <v/>
      </c>
      <c r="AG98" s="2" t="str">
        <f>IF($H98="","",②物品入力!AA106)</f>
        <v/>
      </c>
      <c r="AH98" s="2" t="str">
        <f>IF($H98="","",②物品入力!AB106)</f>
        <v/>
      </c>
      <c r="AI98" s="2" t="str">
        <f>IF($H98="","",②物品入力!AC106)</f>
        <v/>
      </c>
      <c r="AJ98" s="2" t="str">
        <f>IF($H98="","",②物品入力!AD106)</f>
        <v/>
      </c>
      <c r="AK98" s="2" t="str">
        <f>IF($H98="","",②物品入力!AE106)</f>
        <v/>
      </c>
      <c r="AL98" s="2" t="str">
        <f>IF($H98="","",②物品入力!AF106)</f>
        <v/>
      </c>
      <c r="AM98" s="2" t="str">
        <f>IF(②物品入力!AG106="","",ASC(②物品入力!AG106))</f>
        <v/>
      </c>
      <c r="AN98" s="2" t="str">
        <f>IF(②物品入力!AH106="","",ASC(②物品入力!AH106))</f>
        <v/>
      </c>
      <c r="AO98" s="2" t="str">
        <f>IF(②物品入力!AI106="","",ASC(②物品入力!AI106))</f>
        <v/>
      </c>
      <c r="AP98" s="2" t="str">
        <f>IF(②物品入力!AJ106="","",②物品入力!AJ106)</f>
        <v/>
      </c>
      <c r="AQ98" s="2" t="str">
        <f>IF(②物品入力!AK106="","",②物品入力!AK106)</f>
        <v/>
      </c>
      <c r="AR98" s="2" t="str">
        <f>IF(②物品入力!AL106="","",②物品入力!AL106)</f>
        <v/>
      </c>
      <c r="AS98" s="2" t="str">
        <f>IF(②物品入力!AM106="","",②物品入力!AM106)</f>
        <v/>
      </c>
      <c r="AT98" s="2" t="str">
        <f>IF(②物品入力!AN106="","",②物品入力!AN106)</f>
        <v/>
      </c>
      <c r="AU98" s="2" t="str">
        <f>IF(②物品入力!AO106="","",②物品入力!AO106)</f>
        <v/>
      </c>
      <c r="AV98" s="2" t="str">
        <f>IF(AW98="","",VLOOKUP(AW98,コード!$AB$2:$AC$546,2,0))</f>
        <v/>
      </c>
      <c r="AW98" s="2" t="str">
        <f>IF(②物品入力!AQ106="","",②物品入力!AQ106)</f>
        <v/>
      </c>
      <c r="AX98" s="2" t="str">
        <f>IF(②物品入力!AR106="","",②物品入力!AR106)</f>
        <v/>
      </c>
      <c r="AY98" s="2" t="str">
        <f>IF(②物品入力!AS106="","",②物品入力!AS106)</f>
        <v/>
      </c>
      <c r="AZ98" s="2" t="str">
        <f>IF(②物品入力!AT106="","",②物品入力!AT106)</f>
        <v/>
      </c>
      <c r="BA98" s="2" t="str">
        <f>IF(BB98="","",VLOOKUP(BB98,コード!$AB$2:$AC$546,2,0))</f>
        <v/>
      </c>
      <c r="BB98" s="2" t="str">
        <f>IF(②物品入力!AV106="","",②物品入力!AV106)</f>
        <v/>
      </c>
      <c r="BC98" s="2" t="str">
        <f>IF(②物品入力!AW106="","",②物品入力!AW106)</f>
        <v/>
      </c>
      <c r="BD98" s="2" t="str">
        <f>IF(②物品入力!AX106="","",②物品入力!AX106)</f>
        <v/>
      </c>
      <c r="BE98" s="2" t="str">
        <f>IF(BF98="","",VLOOKUP(BF98,コード!$AB$2:$AC$546,2,0))</f>
        <v/>
      </c>
      <c r="BF98" s="2" t="str">
        <f>IF(②物品入力!AZ106="","",②物品入力!AZ106)</f>
        <v/>
      </c>
      <c r="BG98" s="2" t="str">
        <f>IF(②物品入力!BA106="","",②物品入力!BA106)</f>
        <v/>
      </c>
      <c r="BH98" s="2" t="str">
        <f>IF(②物品入力!BB106="","",②物品入力!BB106)</f>
        <v/>
      </c>
      <c r="BI98" s="2" t="str">
        <f>IF(BJ98="","",VLOOKUP(BJ98,コード!$AB$2:$AC$546,2,0))</f>
        <v/>
      </c>
      <c r="BJ98" s="2" t="str">
        <f>IF(②物品入力!BD106="","",②物品入力!BD106)</f>
        <v/>
      </c>
      <c r="BK98" s="2" t="str">
        <f>IF(②物品入力!BE106="","",②物品入力!BE106)</f>
        <v/>
      </c>
      <c r="BL98" s="2" t="str">
        <f>IF(②物品入力!BF106="","",②物品入力!BF106)</f>
        <v/>
      </c>
      <c r="BM98" s="2" t="str">
        <f>IF(BN98="","",VLOOKUP(BN98,コード!$AB$2:$AC$546,2,0))</f>
        <v/>
      </c>
      <c r="BN98" s="2" t="str">
        <f>IF(②物品入力!BH106="","",②物品入力!BH106)</f>
        <v/>
      </c>
      <c r="BO98" s="2" t="str">
        <f>IF(②物品入力!BI106="","",②物品入力!BI106)</f>
        <v/>
      </c>
      <c r="BP98" s="2" t="str">
        <f>IF(②物品入力!BJ106="","",②物品入力!BJ106)</f>
        <v/>
      </c>
      <c r="BQ98" s="2" t="str">
        <f>IF(BR98="","",VLOOKUP(BR98,コード!$AB$2:$AC$546,2,0))</f>
        <v/>
      </c>
      <c r="BR98" s="2" t="str">
        <f>IF(②物品入力!BL106="","",②物品入力!BL106)</f>
        <v/>
      </c>
      <c r="BS98" s="2" t="str">
        <f>IF(②物品入力!BM106="","",②物品入力!BM106)</f>
        <v/>
      </c>
      <c r="BT98" s="2" t="str">
        <f>IF(②物品入力!BN106="","",②物品入力!BN106)</f>
        <v/>
      </c>
      <c r="BU98" s="2" t="str">
        <f>IF(BV98="","",VLOOKUP(BV98,コード!$AB$2:$AC$546,2,0))</f>
        <v/>
      </c>
      <c r="BV98" s="2" t="str">
        <f>IF(②物品入力!BP106="","",②物品入力!BP106)</f>
        <v/>
      </c>
      <c r="BW98" s="2" t="str">
        <f>IF(②物品入力!BQ106="","",②物品入力!BQ106)</f>
        <v/>
      </c>
      <c r="BX98" s="2" t="str">
        <f>IF(②物品入力!BR106="","",②物品入力!BR106)</f>
        <v/>
      </c>
      <c r="BY98" s="2" t="str">
        <f>IF(BZ98="","",VLOOKUP(BZ98,コード!$AB$2:$AC$546,2,0))</f>
        <v/>
      </c>
      <c r="BZ98" s="2" t="str">
        <f>IF(②物品入力!BT106="","",②物品入力!BT106)</f>
        <v/>
      </c>
      <c r="CA98" s="2" t="str">
        <f>IF(②物品入力!BU106="","",②物品入力!BU106)</f>
        <v/>
      </c>
      <c r="CB98" s="2" t="str">
        <f>IF(②物品入力!BV106="","",②物品入力!BV106)</f>
        <v/>
      </c>
      <c r="CC98" s="2" t="str">
        <f>IF(CD98="","",VLOOKUP(CD98,コード!$AB$2:$AC$546,2,0))</f>
        <v/>
      </c>
      <c r="CD98" s="2" t="str">
        <f>IF(②物品入力!BX106="","",②物品入力!BX106)</f>
        <v/>
      </c>
      <c r="CE98" s="2" t="str">
        <f>IF(②物品入力!BY106="","",②物品入力!BY106)</f>
        <v/>
      </c>
      <c r="CF98" s="2" t="str">
        <f>IF(②物品入力!BZ106="","",②物品入力!BZ106)</f>
        <v/>
      </c>
      <c r="CG98" s="2" t="str">
        <f>IF(CH98="","",VLOOKUP(CH98,コード!$AB$2:$AC$546,2,0))</f>
        <v/>
      </c>
      <c r="CH98" s="2" t="str">
        <f>IF(②物品入力!CB106="","",②物品入力!CB106)</f>
        <v/>
      </c>
      <c r="CI98" s="2" t="str">
        <f>IF(②物品入力!CC106="","",②物品入力!CC106)</f>
        <v/>
      </c>
      <c r="CJ98" s="2" t="str">
        <f>IF(②物品入力!CD106="","",②物品入力!CD106)</f>
        <v/>
      </c>
      <c r="CK98" s="2" t="str">
        <f>IF(CL98="","",VLOOKUP(CL98,コード!$AB$2:$AC$546,2,0))</f>
        <v/>
      </c>
      <c r="CL98" s="2" t="str">
        <f>IF(②物品入力!CF106="","",②物品入力!CF106)</f>
        <v/>
      </c>
      <c r="CM98" s="2" t="str">
        <f>IF(②物品入力!CG106="","",②物品入力!CG106)</f>
        <v/>
      </c>
      <c r="CN98" s="2" t="str">
        <f>IF(②物品入力!CH106="","",②物品入力!CH106)</f>
        <v/>
      </c>
      <c r="CO98" s="2" t="str">
        <f>IF(②物品入力!CI106="","",②物品入力!CI106)</f>
        <v/>
      </c>
    </row>
    <row r="99" spans="1:93" x14ac:dyDescent="0.15">
      <c r="A99" s="2" t="str">
        <f t="shared" si="7"/>
        <v/>
      </c>
      <c r="B99" s="2" t="str">
        <f>IF(H99="","",②物品入力!B107)</f>
        <v/>
      </c>
      <c r="C99" s="1" t="str">
        <f>IF(②物品入力!C107="","",②物品入力!C107)</f>
        <v/>
      </c>
      <c r="D99" s="2" t="str">
        <f>IF(②物品入力!D107="","",TEXT(②物品入力!D107,"00"))</f>
        <v/>
      </c>
      <c r="E99" s="2" t="str">
        <f>IF(②物品入力!E107="","",TEXT(②物品入力!E107,"00"))</f>
        <v/>
      </c>
      <c r="F99" s="2" t="str">
        <f>IF(②物品入力!F107="","",TEXT(②物品入力!F107,"00"))</f>
        <v/>
      </c>
      <c r="G99" s="2" t="str">
        <f>IF(AND(②物品入力!F107="",②物品入力!G107=""),"",TEXT(②物品入力!G107,"00"))</f>
        <v/>
      </c>
      <c r="H99" s="2" t="str">
        <f t="shared" si="8"/>
        <v/>
      </c>
      <c r="I99" s="2" t="str">
        <f>IF(H99="","",①施設占有者入力!$B$16)</f>
        <v/>
      </c>
      <c r="J99" s="2" t="str">
        <f>IF(H99="","",①施設占有者入力!$B$20)</f>
        <v/>
      </c>
      <c r="K99" s="2" t="str">
        <f>IF(②物品入力!H107="","",②物品入力!H107)</f>
        <v/>
      </c>
      <c r="L99" s="2" t="str">
        <f>IF(H99="","",⑤基本情報!$A$1)</f>
        <v/>
      </c>
      <c r="M99" s="2" t="str">
        <f>IF(②物品入力!I107="","",VLOOKUP(②物品入力!I107,コード!$M$2:$N$3,2,0))</f>
        <v/>
      </c>
      <c r="N99" s="2" t="str">
        <f>IF(②物品入力!L107="","",②物品入力!L107)</f>
        <v/>
      </c>
      <c r="O99" s="2" t="str">
        <f>IF(②物品入力!M107="","",②物品入力!M107)</f>
        <v/>
      </c>
      <c r="P99" s="2" t="str">
        <f>IF(②物品入力!N107="","",②物品入力!N107)</f>
        <v/>
      </c>
      <c r="Q99" s="1" t="str">
        <f>IF(②物品入力!Q107="","",②物品入力!Q107)</f>
        <v/>
      </c>
      <c r="R99" s="2" t="str">
        <f>IF(②物品入力!R107="","",TEXT(②物品入力!R107,"00"))</f>
        <v/>
      </c>
      <c r="S99" s="2" t="str">
        <f>IF(②物品入力!S107="","",TEXT(②物品入力!S107,"00"))</f>
        <v/>
      </c>
      <c r="T99" s="2" t="str">
        <f>IF(②物品入力!T107="","",TEXT(②物品入力!T107,"00"))</f>
        <v/>
      </c>
      <c r="U99" s="2" t="str">
        <f>IF(AND(②物品入力!T107="",②物品入力!U107=""),"",TEXT(②物品入力!U107,"00"))</f>
        <v/>
      </c>
      <c r="V99" s="2" t="str">
        <f t="shared" si="6"/>
        <v/>
      </c>
      <c r="W99" s="2" t="str">
        <f>IF(②物品入力!J107="","",VLOOKUP(②物品入力!J107,コード!$C$2:$F$9,2,0))</f>
        <v/>
      </c>
      <c r="X99" s="2" t="str">
        <f>IF(②物品入力!K107="","",VLOOKUP(②物品入力!K107,コード!$H$2:$L$4,2,0))</f>
        <v/>
      </c>
      <c r="Y99" s="2" t="str">
        <f>IF(②物品入力!O107="","",VLOOKUP(②物品入力!O107,コード!$C$2:$F$9,2,0))</f>
        <v/>
      </c>
      <c r="Z99" s="2" t="str">
        <f>IF(②物品入力!P107="","",VLOOKUP(②物品入力!P107,コード!$H$2:$L$4,2,0))</f>
        <v/>
      </c>
      <c r="AA99" s="2" t="str">
        <f t="shared" si="9"/>
        <v/>
      </c>
      <c r="AB99" s="2" t="str">
        <f>IF($H99="","",②物品入力!V107)</f>
        <v/>
      </c>
      <c r="AC99" s="2" t="str">
        <f>IF($H99="","",②物品入力!W107)</f>
        <v/>
      </c>
      <c r="AD99" s="2" t="str">
        <f>IF($H99="","",②物品入力!X107)</f>
        <v/>
      </c>
      <c r="AE99" s="2" t="str">
        <f>IF($H99="","",②物品入力!Y107)</f>
        <v/>
      </c>
      <c r="AF99" s="2" t="str">
        <f>IF($H99="","",②物品入力!Z107)</f>
        <v/>
      </c>
      <c r="AG99" s="2" t="str">
        <f>IF($H99="","",②物品入力!AA107)</f>
        <v/>
      </c>
      <c r="AH99" s="2" t="str">
        <f>IF($H99="","",②物品入力!AB107)</f>
        <v/>
      </c>
      <c r="AI99" s="2" t="str">
        <f>IF($H99="","",②物品入力!AC107)</f>
        <v/>
      </c>
      <c r="AJ99" s="2" t="str">
        <f>IF($H99="","",②物品入力!AD107)</f>
        <v/>
      </c>
      <c r="AK99" s="2" t="str">
        <f>IF($H99="","",②物品入力!AE107)</f>
        <v/>
      </c>
      <c r="AL99" s="2" t="str">
        <f>IF($H99="","",②物品入力!AF107)</f>
        <v/>
      </c>
      <c r="AM99" s="2" t="str">
        <f>IF(②物品入力!AG107="","",ASC(②物品入力!AG107))</f>
        <v/>
      </c>
      <c r="AN99" s="2" t="str">
        <f>IF(②物品入力!AH107="","",ASC(②物品入力!AH107))</f>
        <v/>
      </c>
      <c r="AO99" s="2" t="str">
        <f>IF(②物品入力!AI107="","",ASC(②物品入力!AI107))</f>
        <v/>
      </c>
      <c r="AP99" s="2" t="str">
        <f>IF(②物品入力!AJ107="","",②物品入力!AJ107)</f>
        <v/>
      </c>
      <c r="AQ99" s="2" t="str">
        <f>IF(②物品入力!AK107="","",②物品入力!AK107)</f>
        <v/>
      </c>
      <c r="AR99" s="2" t="str">
        <f>IF(②物品入力!AL107="","",②物品入力!AL107)</f>
        <v/>
      </c>
      <c r="AS99" s="2" t="str">
        <f>IF(②物品入力!AM107="","",②物品入力!AM107)</f>
        <v/>
      </c>
      <c r="AT99" s="2" t="str">
        <f>IF(②物品入力!AN107="","",②物品入力!AN107)</f>
        <v/>
      </c>
      <c r="AU99" s="2" t="str">
        <f>IF(②物品入力!AO107="","",②物品入力!AO107)</f>
        <v/>
      </c>
      <c r="AV99" s="2" t="str">
        <f>IF(AW99="","",VLOOKUP(AW99,コード!$AB$2:$AC$546,2,0))</f>
        <v/>
      </c>
      <c r="AW99" s="2" t="str">
        <f>IF(②物品入力!AQ107="","",②物品入力!AQ107)</f>
        <v/>
      </c>
      <c r="AX99" s="2" t="str">
        <f>IF(②物品入力!AR107="","",②物品入力!AR107)</f>
        <v/>
      </c>
      <c r="AY99" s="2" t="str">
        <f>IF(②物品入力!AS107="","",②物品入力!AS107)</f>
        <v/>
      </c>
      <c r="AZ99" s="2" t="str">
        <f>IF(②物品入力!AT107="","",②物品入力!AT107)</f>
        <v/>
      </c>
      <c r="BA99" s="2" t="str">
        <f>IF(BB99="","",VLOOKUP(BB99,コード!$AB$2:$AC$546,2,0))</f>
        <v/>
      </c>
      <c r="BB99" s="2" t="str">
        <f>IF(②物品入力!AV107="","",②物品入力!AV107)</f>
        <v/>
      </c>
      <c r="BC99" s="2" t="str">
        <f>IF(②物品入力!AW107="","",②物品入力!AW107)</f>
        <v/>
      </c>
      <c r="BD99" s="2" t="str">
        <f>IF(②物品入力!AX107="","",②物品入力!AX107)</f>
        <v/>
      </c>
      <c r="BE99" s="2" t="str">
        <f>IF(BF99="","",VLOOKUP(BF99,コード!$AB$2:$AC$546,2,0))</f>
        <v/>
      </c>
      <c r="BF99" s="2" t="str">
        <f>IF(②物品入力!AZ107="","",②物品入力!AZ107)</f>
        <v/>
      </c>
      <c r="BG99" s="2" t="str">
        <f>IF(②物品入力!BA107="","",②物品入力!BA107)</f>
        <v/>
      </c>
      <c r="BH99" s="2" t="str">
        <f>IF(②物品入力!BB107="","",②物品入力!BB107)</f>
        <v/>
      </c>
      <c r="BI99" s="2" t="str">
        <f>IF(BJ99="","",VLOOKUP(BJ99,コード!$AB$2:$AC$546,2,0))</f>
        <v/>
      </c>
      <c r="BJ99" s="2" t="str">
        <f>IF(②物品入力!BD107="","",②物品入力!BD107)</f>
        <v/>
      </c>
      <c r="BK99" s="2" t="str">
        <f>IF(②物品入力!BE107="","",②物品入力!BE107)</f>
        <v/>
      </c>
      <c r="BL99" s="2" t="str">
        <f>IF(②物品入力!BF107="","",②物品入力!BF107)</f>
        <v/>
      </c>
      <c r="BM99" s="2" t="str">
        <f>IF(BN99="","",VLOOKUP(BN99,コード!$AB$2:$AC$546,2,0))</f>
        <v/>
      </c>
      <c r="BN99" s="2" t="str">
        <f>IF(②物品入力!BH107="","",②物品入力!BH107)</f>
        <v/>
      </c>
      <c r="BO99" s="2" t="str">
        <f>IF(②物品入力!BI107="","",②物品入力!BI107)</f>
        <v/>
      </c>
      <c r="BP99" s="2" t="str">
        <f>IF(②物品入力!BJ107="","",②物品入力!BJ107)</f>
        <v/>
      </c>
      <c r="BQ99" s="2" t="str">
        <f>IF(BR99="","",VLOOKUP(BR99,コード!$AB$2:$AC$546,2,0))</f>
        <v/>
      </c>
      <c r="BR99" s="2" t="str">
        <f>IF(②物品入力!BL107="","",②物品入力!BL107)</f>
        <v/>
      </c>
      <c r="BS99" s="2" t="str">
        <f>IF(②物品入力!BM107="","",②物品入力!BM107)</f>
        <v/>
      </c>
      <c r="BT99" s="2" t="str">
        <f>IF(②物品入力!BN107="","",②物品入力!BN107)</f>
        <v/>
      </c>
      <c r="BU99" s="2" t="str">
        <f>IF(BV99="","",VLOOKUP(BV99,コード!$AB$2:$AC$546,2,0))</f>
        <v/>
      </c>
      <c r="BV99" s="2" t="str">
        <f>IF(②物品入力!BP107="","",②物品入力!BP107)</f>
        <v/>
      </c>
      <c r="BW99" s="2" t="str">
        <f>IF(②物品入力!BQ107="","",②物品入力!BQ107)</f>
        <v/>
      </c>
      <c r="BX99" s="2" t="str">
        <f>IF(②物品入力!BR107="","",②物品入力!BR107)</f>
        <v/>
      </c>
      <c r="BY99" s="2" t="str">
        <f>IF(BZ99="","",VLOOKUP(BZ99,コード!$AB$2:$AC$546,2,0))</f>
        <v/>
      </c>
      <c r="BZ99" s="2" t="str">
        <f>IF(②物品入力!BT107="","",②物品入力!BT107)</f>
        <v/>
      </c>
      <c r="CA99" s="2" t="str">
        <f>IF(②物品入力!BU107="","",②物品入力!BU107)</f>
        <v/>
      </c>
      <c r="CB99" s="2" t="str">
        <f>IF(②物品入力!BV107="","",②物品入力!BV107)</f>
        <v/>
      </c>
      <c r="CC99" s="2" t="str">
        <f>IF(CD99="","",VLOOKUP(CD99,コード!$AB$2:$AC$546,2,0))</f>
        <v/>
      </c>
      <c r="CD99" s="2" t="str">
        <f>IF(②物品入力!BX107="","",②物品入力!BX107)</f>
        <v/>
      </c>
      <c r="CE99" s="2" t="str">
        <f>IF(②物品入力!BY107="","",②物品入力!BY107)</f>
        <v/>
      </c>
      <c r="CF99" s="2" t="str">
        <f>IF(②物品入力!BZ107="","",②物品入力!BZ107)</f>
        <v/>
      </c>
      <c r="CG99" s="2" t="str">
        <f>IF(CH99="","",VLOOKUP(CH99,コード!$AB$2:$AC$546,2,0))</f>
        <v/>
      </c>
      <c r="CH99" s="2" t="str">
        <f>IF(②物品入力!CB107="","",②物品入力!CB107)</f>
        <v/>
      </c>
      <c r="CI99" s="2" t="str">
        <f>IF(②物品入力!CC107="","",②物品入力!CC107)</f>
        <v/>
      </c>
      <c r="CJ99" s="2" t="str">
        <f>IF(②物品入力!CD107="","",②物品入力!CD107)</f>
        <v/>
      </c>
      <c r="CK99" s="2" t="str">
        <f>IF(CL99="","",VLOOKUP(CL99,コード!$AB$2:$AC$546,2,0))</f>
        <v/>
      </c>
      <c r="CL99" s="2" t="str">
        <f>IF(②物品入力!CF107="","",②物品入力!CF107)</f>
        <v/>
      </c>
      <c r="CM99" s="2" t="str">
        <f>IF(②物品入力!CG107="","",②物品入力!CG107)</f>
        <v/>
      </c>
      <c r="CN99" s="2" t="str">
        <f>IF(②物品入力!CH107="","",②物品入力!CH107)</f>
        <v/>
      </c>
      <c r="CO99" s="2" t="str">
        <f>IF(②物品入力!CI107="","",②物品入力!CI107)</f>
        <v/>
      </c>
    </row>
    <row r="100" spans="1:93" x14ac:dyDescent="0.15">
      <c r="A100" s="2" t="str">
        <f t="shared" si="7"/>
        <v/>
      </c>
      <c r="B100" s="2" t="str">
        <f>IF(H100="","",②物品入力!B108)</f>
        <v/>
      </c>
      <c r="C100" s="1" t="str">
        <f>IF(②物品入力!C108="","",②物品入力!C108)</f>
        <v/>
      </c>
      <c r="D100" s="2" t="str">
        <f>IF(②物品入力!D108="","",TEXT(②物品入力!D108,"00"))</f>
        <v/>
      </c>
      <c r="E100" s="2" t="str">
        <f>IF(②物品入力!E108="","",TEXT(②物品入力!E108,"00"))</f>
        <v/>
      </c>
      <c r="F100" s="2" t="str">
        <f>IF(②物品入力!F108="","",TEXT(②物品入力!F108,"00"))</f>
        <v/>
      </c>
      <c r="G100" s="2" t="str">
        <f>IF(AND(②物品入力!F108="",②物品入力!G108=""),"",TEXT(②物品入力!G108,"00"))</f>
        <v/>
      </c>
      <c r="H100" s="2" t="str">
        <f t="shared" si="8"/>
        <v/>
      </c>
      <c r="I100" s="2" t="str">
        <f>IF(H100="","",①施設占有者入力!$B$16)</f>
        <v/>
      </c>
      <c r="J100" s="2" t="str">
        <f>IF(H100="","",①施設占有者入力!$B$20)</f>
        <v/>
      </c>
      <c r="K100" s="2" t="str">
        <f>IF(②物品入力!H108="","",②物品入力!H108)</f>
        <v/>
      </c>
      <c r="L100" s="2" t="str">
        <f>IF(H100="","",⑤基本情報!$A$1)</f>
        <v/>
      </c>
      <c r="M100" s="2" t="str">
        <f>IF(②物品入力!I108="","",VLOOKUP(②物品入力!I108,コード!$M$2:$N$3,2,0))</f>
        <v/>
      </c>
      <c r="N100" s="2" t="str">
        <f>IF(②物品入力!L108="","",②物品入力!L108)</f>
        <v/>
      </c>
      <c r="O100" s="2" t="str">
        <f>IF(②物品入力!M108="","",②物品入力!M108)</f>
        <v/>
      </c>
      <c r="P100" s="2" t="str">
        <f>IF(②物品入力!N108="","",②物品入力!N108)</f>
        <v/>
      </c>
      <c r="Q100" s="1" t="str">
        <f>IF(②物品入力!Q108="","",②物品入力!Q108)</f>
        <v/>
      </c>
      <c r="R100" s="2" t="str">
        <f>IF(②物品入力!R108="","",TEXT(②物品入力!R108,"00"))</f>
        <v/>
      </c>
      <c r="S100" s="2" t="str">
        <f>IF(②物品入力!S108="","",TEXT(②物品入力!S108,"00"))</f>
        <v/>
      </c>
      <c r="T100" s="2" t="str">
        <f>IF(②物品入力!T108="","",TEXT(②物品入力!T108,"00"))</f>
        <v/>
      </c>
      <c r="U100" s="2" t="str">
        <f>IF(AND(②物品入力!T108="",②物品入力!U108=""),"",TEXT(②物品入力!U108,"00"))</f>
        <v/>
      </c>
      <c r="V100" s="2" t="str">
        <f t="shared" si="6"/>
        <v/>
      </c>
      <c r="W100" s="2" t="str">
        <f>IF(②物品入力!J108="","",VLOOKUP(②物品入力!J108,コード!$C$2:$F$9,2,0))</f>
        <v/>
      </c>
      <c r="X100" s="2" t="str">
        <f>IF(②物品入力!K108="","",VLOOKUP(②物品入力!K108,コード!$H$2:$L$4,2,0))</f>
        <v/>
      </c>
      <c r="Y100" s="2" t="str">
        <f>IF(②物品入力!O108="","",VLOOKUP(②物品入力!O108,コード!$C$2:$F$9,2,0))</f>
        <v/>
      </c>
      <c r="Z100" s="2" t="str">
        <f>IF(②物品入力!P108="","",VLOOKUP(②物品入力!P108,コード!$H$2:$L$4,2,0))</f>
        <v/>
      </c>
      <c r="AA100" s="2" t="str">
        <f t="shared" si="9"/>
        <v/>
      </c>
      <c r="AB100" s="2" t="str">
        <f>IF($H100="","",②物品入力!V108)</f>
        <v/>
      </c>
      <c r="AC100" s="2" t="str">
        <f>IF($H100="","",②物品入力!W108)</f>
        <v/>
      </c>
      <c r="AD100" s="2" t="str">
        <f>IF($H100="","",②物品入力!X108)</f>
        <v/>
      </c>
      <c r="AE100" s="2" t="str">
        <f>IF($H100="","",②物品入力!Y108)</f>
        <v/>
      </c>
      <c r="AF100" s="2" t="str">
        <f>IF($H100="","",②物品入力!Z108)</f>
        <v/>
      </c>
      <c r="AG100" s="2" t="str">
        <f>IF($H100="","",②物品入力!AA108)</f>
        <v/>
      </c>
      <c r="AH100" s="2" t="str">
        <f>IF($H100="","",②物品入力!AB108)</f>
        <v/>
      </c>
      <c r="AI100" s="2" t="str">
        <f>IF($H100="","",②物品入力!AC108)</f>
        <v/>
      </c>
      <c r="AJ100" s="2" t="str">
        <f>IF($H100="","",②物品入力!AD108)</f>
        <v/>
      </c>
      <c r="AK100" s="2" t="str">
        <f>IF($H100="","",②物品入力!AE108)</f>
        <v/>
      </c>
      <c r="AL100" s="2" t="str">
        <f>IF($H100="","",②物品入力!AF108)</f>
        <v/>
      </c>
      <c r="AM100" s="2" t="str">
        <f>IF(②物品入力!AG108="","",ASC(②物品入力!AG108))</f>
        <v/>
      </c>
      <c r="AN100" s="2" t="str">
        <f>IF(②物品入力!AH108="","",ASC(②物品入力!AH108))</f>
        <v/>
      </c>
      <c r="AO100" s="2" t="str">
        <f>IF(②物品入力!AI108="","",ASC(②物品入力!AI108))</f>
        <v/>
      </c>
      <c r="AP100" s="2" t="str">
        <f>IF(②物品入力!AJ108="","",②物品入力!AJ108)</f>
        <v/>
      </c>
      <c r="AQ100" s="2" t="str">
        <f>IF(②物品入力!AK108="","",②物品入力!AK108)</f>
        <v/>
      </c>
      <c r="AR100" s="2" t="str">
        <f>IF(②物品入力!AL108="","",②物品入力!AL108)</f>
        <v/>
      </c>
      <c r="AS100" s="2" t="str">
        <f>IF(②物品入力!AM108="","",②物品入力!AM108)</f>
        <v/>
      </c>
      <c r="AT100" s="2" t="str">
        <f>IF(②物品入力!AN108="","",②物品入力!AN108)</f>
        <v/>
      </c>
      <c r="AU100" s="2" t="str">
        <f>IF(②物品入力!AO108="","",②物品入力!AO108)</f>
        <v/>
      </c>
      <c r="AV100" s="2" t="str">
        <f>IF(AW100="","",VLOOKUP(AW100,コード!$AB$2:$AC$546,2,0))</f>
        <v/>
      </c>
      <c r="AW100" s="2" t="str">
        <f>IF(②物品入力!AQ108="","",②物品入力!AQ108)</f>
        <v/>
      </c>
      <c r="AX100" s="2" t="str">
        <f>IF(②物品入力!AR108="","",②物品入力!AR108)</f>
        <v/>
      </c>
      <c r="AY100" s="2" t="str">
        <f>IF(②物品入力!AS108="","",②物品入力!AS108)</f>
        <v/>
      </c>
      <c r="AZ100" s="2" t="str">
        <f>IF(②物品入力!AT108="","",②物品入力!AT108)</f>
        <v/>
      </c>
      <c r="BA100" s="2" t="str">
        <f>IF(BB100="","",VLOOKUP(BB100,コード!$AB$2:$AC$546,2,0))</f>
        <v/>
      </c>
      <c r="BB100" s="2" t="str">
        <f>IF(②物品入力!AV108="","",②物品入力!AV108)</f>
        <v/>
      </c>
      <c r="BC100" s="2" t="str">
        <f>IF(②物品入力!AW108="","",②物品入力!AW108)</f>
        <v/>
      </c>
      <c r="BD100" s="2" t="str">
        <f>IF(②物品入力!AX108="","",②物品入力!AX108)</f>
        <v/>
      </c>
      <c r="BE100" s="2" t="str">
        <f>IF(BF100="","",VLOOKUP(BF100,コード!$AB$2:$AC$546,2,0))</f>
        <v/>
      </c>
      <c r="BF100" s="2" t="str">
        <f>IF(②物品入力!AZ108="","",②物品入力!AZ108)</f>
        <v/>
      </c>
      <c r="BG100" s="2" t="str">
        <f>IF(②物品入力!BA108="","",②物品入力!BA108)</f>
        <v/>
      </c>
      <c r="BH100" s="2" t="str">
        <f>IF(②物品入力!BB108="","",②物品入力!BB108)</f>
        <v/>
      </c>
      <c r="BI100" s="2" t="str">
        <f>IF(BJ100="","",VLOOKUP(BJ100,コード!$AB$2:$AC$546,2,0))</f>
        <v/>
      </c>
      <c r="BJ100" s="2" t="str">
        <f>IF(②物品入力!BD108="","",②物品入力!BD108)</f>
        <v/>
      </c>
      <c r="BK100" s="2" t="str">
        <f>IF(②物品入力!BE108="","",②物品入力!BE108)</f>
        <v/>
      </c>
      <c r="BL100" s="2" t="str">
        <f>IF(②物品入力!BF108="","",②物品入力!BF108)</f>
        <v/>
      </c>
      <c r="BM100" s="2" t="str">
        <f>IF(BN100="","",VLOOKUP(BN100,コード!$AB$2:$AC$546,2,0))</f>
        <v/>
      </c>
      <c r="BN100" s="2" t="str">
        <f>IF(②物品入力!BH108="","",②物品入力!BH108)</f>
        <v/>
      </c>
      <c r="BO100" s="2" t="str">
        <f>IF(②物品入力!BI108="","",②物品入力!BI108)</f>
        <v/>
      </c>
      <c r="BP100" s="2" t="str">
        <f>IF(②物品入力!BJ108="","",②物品入力!BJ108)</f>
        <v/>
      </c>
      <c r="BQ100" s="2" t="str">
        <f>IF(BR100="","",VLOOKUP(BR100,コード!$AB$2:$AC$546,2,0))</f>
        <v/>
      </c>
      <c r="BR100" s="2" t="str">
        <f>IF(②物品入力!BL108="","",②物品入力!BL108)</f>
        <v/>
      </c>
      <c r="BS100" s="2" t="str">
        <f>IF(②物品入力!BM108="","",②物品入力!BM108)</f>
        <v/>
      </c>
      <c r="BT100" s="2" t="str">
        <f>IF(②物品入力!BN108="","",②物品入力!BN108)</f>
        <v/>
      </c>
      <c r="BU100" s="2" t="str">
        <f>IF(BV100="","",VLOOKUP(BV100,コード!$AB$2:$AC$546,2,0))</f>
        <v/>
      </c>
      <c r="BV100" s="2" t="str">
        <f>IF(②物品入力!BP108="","",②物品入力!BP108)</f>
        <v/>
      </c>
      <c r="BW100" s="2" t="str">
        <f>IF(②物品入力!BQ108="","",②物品入力!BQ108)</f>
        <v/>
      </c>
      <c r="BX100" s="2" t="str">
        <f>IF(②物品入力!BR108="","",②物品入力!BR108)</f>
        <v/>
      </c>
      <c r="BY100" s="2" t="str">
        <f>IF(BZ100="","",VLOOKUP(BZ100,コード!$AB$2:$AC$546,2,0))</f>
        <v/>
      </c>
      <c r="BZ100" s="2" t="str">
        <f>IF(②物品入力!BT108="","",②物品入力!BT108)</f>
        <v/>
      </c>
      <c r="CA100" s="2" t="str">
        <f>IF(②物品入力!BU108="","",②物品入力!BU108)</f>
        <v/>
      </c>
      <c r="CB100" s="2" t="str">
        <f>IF(②物品入力!BV108="","",②物品入力!BV108)</f>
        <v/>
      </c>
      <c r="CC100" s="2" t="str">
        <f>IF(CD100="","",VLOOKUP(CD100,コード!$AB$2:$AC$546,2,0))</f>
        <v/>
      </c>
      <c r="CD100" s="2" t="str">
        <f>IF(②物品入力!BX108="","",②物品入力!BX108)</f>
        <v/>
      </c>
      <c r="CE100" s="2" t="str">
        <f>IF(②物品入力!BY108="","",②物品入力!BY108)</f>
        <v/>
      </c>
      <c r="CF100" s="2" t="str">
        <f>IF(②物品入力!BZ108="","",②物品入力!BZ108)</f>
        <v/>
      </c>
      <c r="CG100" s="2" t="str">
        <f>IF(CH100="","",VLOOKUP(CH100,コード!$AB$2:$AC$546,2,0))</f>
        <v/>
      </c>
      <c r="CH100" s="2" t="str">
        <f>IF(②物品入力!CB108="","",②物品入力!CB108)</f>
        <v/>
      </c>
      <c r="CI100" s="2" t="str">
        <f>IF(②物品入力!CC108="","",②物品入力!CC108)</f>
        <v/>
      </c>
      <c r="CJ100" s="2" t="str">
        <f>IF(②物品入力!CD108="","",②物品入力!CD108)</f>
        <v/>
      </c>
      <c r="CK100" s="2" t="str">
        <f>IF(CL100="","",VLOOKUP(CL100,コード!$AB$2:$AC$546,2,0))</f>
        <v/>
      </c>
      <c r="CL100" s="2" t="str">
        <f>IF(②物品入力!CF108="","",②物品入力!CF108)</f>
        <v/>
      </c>
      <c r="CM100" s="2" t="str">
        <f>IF(②物品入力!CG108="","",②物品入力!CG108)</f>
        <v/>
      </c>
      <c r="CN100" s="2" t="str">
        <f>IF(②物品入力!CH108="","",②物品入力!CH108)</f>
        <v/>
      </c>
      <c r="CO100" s="2" t="str">
        <f>IF(②物品入力!CI108="","",②物品入力!CI108)</f>
        <v/>
      </c>
    </row>
    <row r="101" spans="1:93" x14ac:dyDescent="0.15">
      <c r="A101" s="2" t="str">
        <f t="shared" si="7"/>
        <v/>
      </c>
      <c r="B101" s="2" t="str">
        <f>IF(H101="","",②物品入力!B109)</f>
        <v/>
      </c>
      <c r="C101" s="1" t="str">
        <f>IF(②物品入力!C109="","",②物品入力!C109)</f>
        <v/>
      </c>
      <c r="D101" s="2" t="str">
        <f>IF(②物品入力!D109="","",TEXT(②物品入力!D109,"00"))</f>
        <v/>
      </c>
      <c r="E101" s="2" t="str">
        <f>IF(②物品入力!E109="","",TEXT(②物品入力!E109,"00"))</f>
        <v/>
      </c>
      <c r="F101" s="2" t="str">
        <f>IF(②物品入力!F109="","",TEXT(②物品入力!F109,"00"))</f>
        <v/>
      </c>
      <c r="G101" s="2" t="str">
        <f>IF(AND(②物品入力!F109="",②物品入力!G109=""),"",TEXT(②物品入力!G109,"00"))</f>
        <v/>
      </c>
      <c r="H101" s="2" t="str">
        <f t="shared" si="8"/>
        <v/>
      </c>
      <c r="I101" s="2" t="str">
        <f>IF(H101="","",①施設占有者入力!$B$16)</f>
        <v/>
      </c>
      <c r="J101" s="2" t="str">
        <f>IF(H101="","",①施設占有者入力!$B$20)</f>
        <v/>
      </c>
      <c r="K101" s="2" t="str">
        <f>IF(②物品入力!H109="","",②物品入力!H109)</f>
        <v/>
      </c>
      <c r="L101" s="2" t="str">
        <f>IF(H101="","",⑤基本情報!$A$1)</f>
        <v/>
      </c>
      <c r="M101" s="2" t="str">
        <f>IF(②物品入力!I109="","",VLOOKUP(②物品入力!I109,コード!$M$2:$N$3,2,0))</f>
        <v/>
      </c>
      <c r="N101" s="2" t="str">
        <f>IF(②物品入力!L109="","",②物品入力!L109)</f>
        <v/>
      </c>
      <c r="O101" s="2" t="str">
        <f>IF(②物品入力!M109="","",②物品入力!M109)</f>
        <v/>
      </c>
      <c r="P101" s="2" t="str">
        <f>IF(②物品入力!N109="","",②物品入力!N109)</f>
        <v/>
      </c>
      <c r="Q101" s="1" t="str">
        <f>IF(②物品入力!Q109="","",②物品入力!Q109)</f>
        <v/>
      </c>
      <c r="R101" s="2" t="str">
        <f>IF(②物品入力!R109="","",TEXT(②物品入力!R109,"00"))</f>
        <v/>
      </c>
      <c r="S101" s="2" t="str">
        <f>IF(②物品入力!S109="","",TEXT(②物品入力!S109,"00"))</f>
        <v/>
      </c>
      <c r="T101" s="2" t="str">
        <f>IF(②物品入力!T109="","",TEXT(②物品入力!T109,"00"))</f>
        <v/>
      </c>
      <c r="U101" s="2" t="str">
        <f>IF(AND(②物品入力!T109="",②物品入力!U109=""),"",TEXT(②物品入力!U109,"00"))</f>
        <v/>
      </c>
      <c r="V101" s="2" t="str">
        <f t="shared" si="6"/>
        <v/>
      </c>
      <c r="W101" s="2" t="str">
        <f>IF(②物品入力!J109="","",VLOOKUP(②物品入力!J109,コード!$C$2:$F$9,2,0))</f>
        <v/>
      </c>
      <c r="X101" s="2" t="str">
        <f>IF(②物品入力!K109="","",VLOOKUP(②物品入力!K109,コード!$H$2:$L$4,2,0))</f>
        <v/>
      </c>
      <c r="Y101" s="2" t="str">
        <f>IF(②物品入力!O109="","",VLOOKUP(②物品入力!O109,コード!$C$2:$F$9,2,0))</f>
        <v/>
      </c>
      <c r="Z101" s="2" t="str">
        <f>IF(②物品入力!P109="","",VLOOKUP(②物品入力!P109,コード!$H$2:$L$4,2,0))</f>
        <v/>
      </c>
      <c r="AA101" s="2" t="str">
        <f t="shared" si="9"/>
        <v/>
      </c>
      <c r="AB101" s="2" t="str">
        <f>IF($H101="","",②物品入力!V109)</f>
        <v/>
      </c>
      <c r="AC101" s="2" t="str">
        <f>IF($H101="","",②物品入力!W109)</f>
        <v/>
      </c>
      <c r="AD101" s="2" t="str">
        <f>IF($H101="","",②物品入力!X109)</f>
        <v/>
      </c>
      <c r="AE101" s="2" t="str">
        <f>IF($H101="","",②物品入力!Y109)</f>
        <v/>
      </c>
      <c r="AF101" s="2" t="str">
        <f>IF($H101="","",②物品入力!Z109)</f>
        <v/>
      </c>
      <c r="AG101" s="2" t="str">
        <f>IF($H101="","",②物品入力!AA109)</f>
        <v/>
      </c>
      <c r="AH101" s="2" t="str">
        <f>IF($H101="","",②物品入力!AB109)</f>
        <v/>
      </c>
      <c r="AI101" s="2" t="str">
        <f>IF($H101="","",②物品入力!AC109)</f>
        <v/>
      </c>
      <c r="AJ101" s="2" t="str">
        <f>IF($H101="","",②物品入力!AD109)</f>
        <v/>
      </c>
      <c r="AK101" s="2" t="str">
        <f>IF($H101="","",②物品入力!AE109)</f>
        <v/>
      </c>
      <c r="AL101" s="2" t="str">
        <f>IF($H101="","",②物品入力!AF109)</f>
        <v/>
      </c>
      <c r="AM101" s="2" t="str">
        <f>IF(②物品入力!AG109="","",ASC(②物品入力!AG109))</f>
        <v/>
      </c>
      <c r="AN101" s="2" t="str">
        <f>IF(②物品入力!AH109="","",ASC(②物品入力!AH109))</f>
        <v/>
      </c>
      <c r="AO101" s="2" t="str">
        <f>IF(②物品入力!AI109="","",ASC(②物品入力!AI109))</f>
        <v/>
      </c>
      <c r="AP101" s="2" t="str">
        <f>IF(②物品入力!AJ109="","",②物品入力!AJ109)</f>
        <v/>
      </c>
      <c r="AQ101" s="2" t="str">
        <f>IF(②物品入力!AK109="","",②物品入力!AK109)</f>
        <v/>
      </c>
      <c r="AR101" s="2" t="str">
        <f>IF(②物品入力!AL109="","",②物品入力!AL109)</f>
        <v/>
      </c>
      <c r="AS101" s="2" t="str">
        <f>IF(②物品入力!AM109="","",②物品入力!AM109)</f>
        <v/>
      </c>
      <c r="AT101" s="2" t="str">
        <f>IF(②物品入力!AN109="","",②物品入力!AN109)</f>
        <v/>
      </c>
      <c r="AU101" s="2" t="str">
        <f>IF(②物品入力!AO109="","",②物品入力!AO109)</f>
        <v/>
      </c>
      <c r="AV101" s="2" t="str">
        <f>IF(AW101="","",VLOOKUP(AW101,コード!$AB$2:$AC$546,2,0))</f>
        <v/>
      </c>
      <c r="AW101" s="2" t="str">
        <f>IF(②物品入力!AQ109="","",②物品入力!AQ109)</f>
        <v/>
      </c>
      <c r="AX101" s="2" t="str">
        <f>IF(②物品入力!AR109="","",②物品入力!AR109)</f>
        <v/>
      </c>
      <c r="AY101" s="2" t="str">
        <f>IF(②物品入力!AS109="","",②物品入力!AS109)</f>
        <v/>
      </c>
      <c r="AZ101" s="2" t="str">
        <f>IF(②物品入力!AT109="","",②物品入力!AT109)</f>
        <v/>
      </c>
      <c r="BA101" s="2" t="str">
        <f>IF(BB101="","",VLOOKUP(BB101,コード!$AB$2:$AC$546,2,0))</f>
        <v/>
      </c>
      <c r="BB101" s="2" t="str">
        <f>IF(②物品入力!AV109="","",②物品入力!AV109)</f>
        <v/>
      </c>
      <c r="BC101" s="2" t="str">
        <f>IF(②物品入力!AW109="","",②物品入力!AW109)</f>
        <v/>
      </c>
      <c r="BD101" s="2" t="str">
        <f>IF(②物品入力!AX109="","",②物品入力!AX109)</f>
        <v/>
      </c>
      <c r="BE101" s="2" t="str">
        <f>IF(BF101="","",VLOOKUP(BF101,コード!$AB$2:$AC$546,2,0))</f>
        <v/>
      </c>
      <c r="BF101" s="2" t="str">
        <f>IF(②物品入力!AZ109="","",②物品入力!AZ109)</f>
        <v/>
      </c>
      <c r="BG101" s="2" t="str">
        <f>IF(②物品入力!BA109="","",②物品入力!BA109)</f>
        <v/>
      </c>
      <c r="BH101" s="2" t="str">
        <f>IF(②物品入力!BB109="","",②物品入力!BB109)</f>
        <v/>
      </c>
      <c r="BI101" s="2" t="str">
        <f>IF(BJ101="","",VLOOKUP(BJ101,コード!$AB$2:$AC$546,2,0))</f>
        <v/>
      </c>
      <c r="BJ101" s="2" t="str">
        <f>IF(②物品入力!BD109="","",②物品入力!BD109)</f>
        <v/>
      </c>
      <c r="BK101" s="2" t="str">
        <f>IF(②物品入力!BE109="","",②物品入力!BE109)</f>
        <v/>
      </c>
      <c r="BL101" s="2" t="str">
        <f>IF(②物品入力!BF109="","",②物品入力!BF109)</f>
        <v/>
      </c>
      <c r="BM101" s="2" t="str">
        <f>IF(BN101="","",VLOOKUP(BN101,コード!$AB$2:$AC$546,2,0))</f>
        <v/>
      </c>
      <c r="BN101" s="2" t="str">
        <f>IF(②物品入力!BH109="","",②物品入力!BH109)</f>
        <v/>
      </c>
      <c r="BO101" s="2" t="str">
        <f>IF(②物品入力!BI109="","",②物品入力!BI109)</f>
        <v/>
      </c>
      <c r="BP101" s="2" t="str">
        <f>IF(②物品入力!BJ109="","",②物品入力!BJ109)</f>
        <v/>
      </c>
      <c r="BQ101" s="2" t="str">
        <f>IF(BR101="","",VLOOKUP(BR101,コード!$AB$2:$AC$546,2,0))</f>
        <v/>
      </c>
      <c r="BR101" s="2" t="str">
        <f>IF(②物品入力!BL109="","",②物品入力!BL109)</f>
        <v/>
      </c>
      <c r="BS101" s="2" t="str">
        <f>IF(②物品入力!BM109="","",②物品入力!BM109)</f>
        <v/>
      </c>
      <c r="BT101" s="2" t="str">
        <f>IF(②物品入力!BN109="","",②物品入力!BN109)</f>
        <v/>
      </c>
      <c r="BU101" s="2" t="str">
        <f>IF(BV101="","",VLOOKUP(BV101,コード!$AB$2:$AC$546,2,0))</f>
        <v/>
      </c>
      <c r="BV101" s="2" t="str">
        <f>IF(②物品入力!BP109="","",②物品入力!BP109)</f>
        <v/>
      </c>
      <c r="BW101" s="2" t="str">
        <f>IF(②物品入力!BQ109="","",②物品入力!BQ109)</f>
        <v/>
      </c>
      <c r="BX101" s="2" t="str">
        <f>IF(②物品入力!BR109="","",②物品入力!BR109)</f>
        <v/>
      </c>
      <c r="BY101" s="2" t="str">
        <f>IF(BZ101="","",VLOOKUP(BZ101,コード!$AB$2:$AC$546,2,0))</f>
        <v/>
      </c>
      <c r="BZ101" s="2" t="str">
        <f>IF(②物品入力!BT109="","",②物品入力!BT109)</f>
        <v/>
      </c>
      <c r="CA101" s="2" t="str">
        <f>IF(②物品入力!BU109="","",②物品入力!BU109)</f>
        <v/>
      </c>
      <c r="CB101" s="2" t="str">
        <f>IF(②物品入力!BV109="","",②物品入力!BV109)</f>
        <v/>
      </c>
      <c r="CC101" s="2" t="str">
        <f>IF(CD101="","",VLOOKUP(CD101,コード!$AB$2:$AC$546,2,0))</f>
        <v/>
      </c>
      <c r="CD101" s="2" t="str">
        <f>IF(②物品入力!BX109="","",②物品入力!BX109)</f>
        <v/>
      </c>
      <c r="CE101" s="2" t="str">
        <f>IF(②物品入力!BY109="","",②物品入力!BY109)</f>
        <v/>
      </c>
      <c r="CF101" s="2" t="str">
        <f>IF(②物品入力!BZ109="","",②物品入力!BZ109)</f>
        <v/>
      </c>
      <c r="CG101" s="2" t="str">
        <f>IF(CH101="","",VLOOKUP(CH101,コード!$AB$2:$AC$546,2,0))</f>
        <v/>
      </c>
      <c r="CH101" s="2" t="str">
        <f>IF(②物品入力!CB109="","",②物品入力!CB109)</f>
        <v/>
      </c>
      <c r="CI101" s="2" t="str">
        <f>IF(②物品入力!CC109="","",②物品入力!CC109)</f>
        <v/>
      </c>
      <c r="CJ101" s="2" t="str">
        <f>IF(②物品入力!CD109="","",②物品入力!CD109)</f>
        <v/>
      </c>
      <c r="CK101" s="2" t="str">
        <f>IF(CL101="","",VLOOKUP(CL101,コード!$AB$2:$AC$546,2,0))</f>
        <v/>
      </c>
      <c r="CL101" s="2" t="str">
        <f>IF(②物品入力!CF109="","",②物品入力!CF109)</f>
        <v/>
      </c>
      <c r="CM101" s="2" t="str">
        <f>IF(②物品入力!CG109="","",②物品入力!CG109)</f>
        <v/>
      </c>
      <c r="CN101" s="2" t="str">
        <f>IF(②物品入力!CH109="","",②物品入力!CH109)</f>
        <v/>
      </c>
      <c r="CO101" s="2" t="str">
        <f>IF(②物品入力!CI109="","",②物品入力!CI109)</f>
        <v/>
      </c>
    </row>
  </sheetData>
  <phoneticPr fontId="1"/>
  <pageMargins left="0.78740157480314965" right="0.78740157480314965" top="0.78740157480314965" bottom="0.78740157480314965" header="0" footer="0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617"/>
  <sheetViews>
    <sheetView workbookViewId="0">
      <selection activeCell="AH3" sqref="AH3:AH26"/>
    </sheetView>
  </sheetViews>
  <sheetFormatPr defaultRowHeight="13.5" x14ac:dyDescent="0.15"/>
  <cols>
    <col min="1" max="1" width="11.875" bestFit="1" customWidth="1"/>
    <col min="23" max="23" width="15" style="74" customWidth="1"/>
    <col min="28" max="28" width="13.875" customWidth="1"/>
    <col min="34" max="34" width="15.125" bestFit="1" customWidth="1"/>
    <col min="35" max="35" width="18.625" bestFit="1" customWidth="1"/>
    <col min="36" max="36" width="19.875" bestFit="1" customWidth="1"/>
    <col min="37" max="37" width="13.625" bestFit="1" customWidth="1"/>
    <col min="38" max="38" width="20.25" bestFit="1" customWidth="1"/>
    <col min="39" max="39" width="26.875" bestFit="1" customWidth="1"/>
    <col min="40" max="40" width="18.125" bestFit="1" customWidth="1"/>
    <col min="41" max="41" width="26.375" bestFit="1" customWidth="1"/>
    <col min="42" max="42" width="19.125" bestFit="1" customWidth="1"/>
    <col min="43" max="43" width="15" bestFit="1" customWidth="1"/>
    <col min="44" max="44" width="22.375" bestFit="1" customWidth="1"/>
    <col min="45" max="45" width="25.5" bestFit="1" customWidth="1"/>
    <col min="46" max="46" width="21.375" bestFit="1" customWidth="1"/>
    <col min="47" max="47" width="16.125" bestFit="1" customWidth="1"/>
    <col min="48" max="48" width="18.125" bestFit="1" customWidth="1"/>
    <col min="49" max="49" width="16.875" bestFit="1" customWidth="1"/>
    <col min="50" max="50" width="12.375" bestFit="1" customWidth="1"/>
    <col min="51" max="51" width="16.75" bestFit="1" customWidth="1"/>
    <col min="52" max="52" width="12.25" bestFit="1" customWidth="1"/>
    <col min="53" max="53" width="27" bestFit="1" customWidth="1"/>
    <col min="54" max="54" width="18.625" bestFit="1" customWidth="1"/>
    <col min="55" max="55" width="14.875" bestFit="1" customWidth="1"/>
  </cols>
  <sheetData>
    <row r="1" spans="1:58" x14ac:dyDescent="0.15">
      <c r="W1" s="74" t="s">
        <v>136</v>
      </c>
      <c r="X1" t="s">
        <v>121</v>
      </c>
      <c r="Z1" t="s">
        <v>121</v>
      </c>
      <c r="AA1" t="s">
        <v>122</v>
      </c>
      <c r="AB1" t="s">
        <v>123</v>
      </c>
      <c r="AC1" t="s">
        <v>185</v>
      </c>
    </row>
    <row r="2" spans="1:58" x14ac:dyDescent="0.15">
      <c r="A2" s="4" t="s">
        <v>257</v>
      </c>
      <c r="B2" s="4"/>
      <c r="C2" s="4" t="s">
        <v>238</v>
      </c>
      <c r="D2" s="4" t="s">
        <v>225</v>
      </c>
      <c r="E2" s="4" t="s">
        <v>238</v>
      </c>
      <c r="F2" s="4" t="s">
        <v>56</v>
      </c>
      <c r="G2" s="4"/>
      <c r="H2" s="4" t="s">
        <v>247</v>
      </c>
      <c r="I2" s="4" t="s">
        <v>63</v>
      </c>
      <c r="J2" s="4" t="s">
        <v>247</v>
      </c>
      <c r="K2" s="4"/>
      <c r="L2" s="4" t="s">
        <v>60</v>
      </c>
      <c r="M2" s="4" t="s">
        <v>245</v>
      </c>
      <c r="N2" s="4" t="s">
        <v>44</v>
      </c>
      <c r="O2" s="4"/>
      <c r="P2" s="4"/>
      <c r="Q2">
        <v>2019</v>
      </c>
      <c r="R2">
        <v>1</v>
      </c>
      <c r="S2">
        <v>1</v>
      </c>
      <c r="T2">
        <v>0</v>
      </c>
      <c r="U2">
        <v>0</v>
      </c>
      <c r="W2" s="74" t="s">
        <v>271</v>
      </c>
      <c r="X2" t="s">
        <v>82</v>
      </c>
      <c r="Z2" s="4" t="s">
        <v>82</v>
      </c>
      <c r="AA2" s="4" t="s">
        <v>83</v>
      </c>
      <c r="AB2" s="4" t="s">
        <v>298</v>
      </c>
      <c r="AC2" s="1" t="str">
        <f t="shared" ref="AC2:AC57" si="0">Z2&amp;AA2</f>
        <v>1201</v>
      </c>
      <c r="AD2" t="str">
        <f t="shared" ref="AD2:AD65" si="1">IF(COUNTIF($AB$2:$AB$546,AB2)&gt;1,"×","")</f>
        <v/>
      </c>
      <c r="AH2" s="74" t="s">
        <v>74</v>
      </c>
      <c r="AI2" s="74" t="s">
        <v>85</v>
      </c>
      <c r="AJ2" s="74" t="s">
        <v>86</v>
      </c>
      <c r="AK2" s="74" t="s">
        <v>87</v>
      </c>
      <c r="AL2" s="74" t="s">
        <v>92</v>
      </c>
      <c r="AM2" s="74" t="s">
        <v>94</v>
      </c>
      <c r="AN2" s="74" t="s">
        <v>96</v>
      </c>
      <c r="AO2" s="74" t="s">
        <v>98</v>
      </c>
      <c r="AP2" s="74" t="s">
        <v>100</v>
      </c>
      <c r="AQ2" s="74" t="s">
        <v>102</v>
      </c>
      <c r="AR2" s="74" t="s">
        <v>103</v>
      </c>
      <c r="AS2" s="74" t="s">
        <v>106</v>
      </c>
      <c r="AT2" s="74" t="s">
        <v>109</v>
      </c>
      <c r="AU2" s="74" t="s">
        <v>110</v>
      </c>
      <c r="AV2" s="74" t="s">
        <v>111</v>
      </c>
      <c r="AW2" s="74" t="s">
        <v>112</v>
      </c>
      <c r="AX2" s="74" t="s">
        <v>113</v>
      </c>
      <c r="AY2" s="74" t="s">
        <v>114</v>
      </c>
      <c r="AZ2" s="74" t="s">
        <v>115</v>
      </c>
      <c r="BA2" s="74" t="s">
        <v>116</v>
      </c>
      <c r="BB2" s="74" t="s">
        <v>119</v>
      </c>
      <c r="BC2" t="s">
        <v>120</v>
      </c>
      <c r="BD2" t="s">
        <v>293</v>
      </c>
      <c r="BE2" t="s">
        <v>294</v>
      </c>
      <c r="BF2" t="s">
        <v>295</v>
      </c>
    </row>
    <row r="3" spans="1:58" x14ac:dyDescent="0.15">
      <c r="A3" s="4" t="s">
        <v>258</v>
      </c>
      <c r="B3" s="4"/>
      <c r="C3" s="4" t="s">
        <v>237</v>
      </c>
      <c r="D3" s="4" t="s">
        <v>44</v>
      </c>
      <c r="E3" s="4" t="s">
        <v>237</v>
      </c>
      <c r="F3" s="4" t="s">
        <v>57</v>
      </c>
      <c r="G3" s="4"/>
      <c r="H3" s="4" t="s">
        <v>248</v>
      </c>
      <c r="I3" s="4" t="s">
        <v>44</v>
      </c>
      <c r="J3" s="4" t="s">
        <v>248</v>
      </c>
      <c r="K3" s="4"/>
      <c r="L3" s="4" t="s">
        <v>61</v>
      </c>
      <c r="M3" s="4" t="s">
        <v>246</v>
      </c>
      <c r="N3" s="4" t="s">
        <v>64</v>
      </c>
      <c r="O3" s="4"/>
      <c r="P3" s="4"/>
      <c r="Q3">
        <v>2020</v>
      </c>
      <c r="R3">
        <v>2</v>
      </c>
      <c r="S3">
        <v>2</v>
      </c>
      <c r="T3">
        <v>1</v>
      </c>
      <c r="U3">
        <v>1</v>
      </c>
      <c r="W3" s="74" t="s">
        <v>272</v>
      </c>
      <c r="X3" t="s">
        <v>104</v>
      </c>
      <c r="Z3" s="4" t="s">
        <v>82</v>
      </c>
      <c r="AA3" s="4" t="s">
        <v>83</v>
      </c>
      <c r="AB3" s="4" t="s">
        <v>299</v>
      </c>
      <c r="AC3" s="1" t="str">
        <f t="shared" si="0"/>
        <v>1201</v>
      </c>
      <c r="AD3" t="str">
        <f>IF(COUNTIF($AB$2:$AB$546,AB3)&gt;1,"×","")</f>
        <v/>
      </c>
      <c r="AH3" s="4" t="s">
        <v>298</v>
      </c>
      <c r="AI3" s="4" t="s">
        <v>313</v>
      </c>
      <c r="AJ3" s="4" t="s">
        <v>326</v>
      </c>
      <c r="AK3" s="4" t="s">
        <v>88</v>
      </c>
      <c r="AL3" s="4" t="s">
        <v>145</v>
      </c>
      <c r="AM3" s="4" t="s">
        <v>345</v>
      </c>
      <c r="AN3" s="4" t="s">
        <v>148</v>
      </c>
      <c r="AO3" s="4" t="s">
        <v>359</v>
      </c>
      <c r="AP3" s="4" t="s">
        <v>387</v>
      </c>
      <c r="AQ3" s="4" t="s">
        <v>156</v>
      </c>
      <c r="AR3" s="4" t="s">
        <v>392</v>
      </c>
      <c r="AS3" s="4" t="s">
        <v>408</v>
      </c>
      <c r="AT3" s="4" t="s">
        <v>449</v>
      </c>
      <c r="AU3" s="4" t="s">
        <v>485</v>
      </c>
      <c r="AV3" s="4" t="s">
        <v>502</v>
      </c>
      <c r="AW3" s="4" t="s">
        <v>518</v>
      </c>
      <c r="AX3" s="4" t="s">
        <v>539</v>
      </c>
      <c r="AY3" s="4" t="s">
        <v>544</v>
      </c>
      <c r="AZ3" s="4" t="s">
        <v>592</v>
      </c>
      <c r="BA3" s="4" t="s">
        <v>117</v>
      </c>
      <c r="BB3" s="4" t="s">
        <v>177</v>
      </c>
      <c r="BC3" s="4" t="s">
        <v>637</v>
      </c>
      <c r="BD3" t="s">
        <v>648</v>
      </c>
      <c r="BE3" t="s">
        <v>652</v>
      </c>
      <c r="BF3" t="s">
        <v>660</v>
      </c>
    </row>
    <row r="4" spans="1:58" x14ac:dyDescent="0.15">
      <c r="A4" s="4" t="s">
        <v>47</v>
      </c>
      <c r="B4" s="4"/>
      <c r="C4" s="4" t="s">
        <v>239</v>
      </c>
      <c r="D4" s="4" t="s">
        <v>64</v>
      </c>
      <c r="E4" s="4" t="s">
        <v>239</v>
      </c>
      <c r="F4" s="4" t="s">
        <v>58</v>
      </c>
      <c r="G4" s="4"/>
      <c r="H4" s="4" t="s">
        <v>249</v>
      </c>
      <c r="I4" s="4" t="s">
        <v>65</v>
      </c>
      <c r="J4" s="4" t="s">
        <v>249</v>
      </c>
      <c r="K4" s="4"/>
      <c r="L4" s="4" t="s">
        <v>62</v>
      </c>
      <c r="M4" s="4"/>
      <c r="N4" s="4"/>
      <c r="O4" s="4"/>
      <c r="P4" s="4"/>
      <c r="Q4">
        <v>2021</v>
      </c>
      <c r="R4">
        <v>3</v>
      </c>
      <c r="S4">
        <v>3</v>
      </c>
      <c r="T4">
        <v>2</v>
      </c>
      <c r="U4">
        <v>2</v>
      </c>
      <c r="W4" s="74" t="s">
        <v>273</v>
      </c>
      <c r="X4" t="s">
        <v>105</v>
      </c>
      <c r="Z4" s="4" t="s">
        <v>82</v>
      </c>
      <c r="AA4" s="4" t="s">
        <v>83</v>
      </c>
      <c r="AB4" s="4" t="s">
        <v>137</v>
      </c>
      <c r="AC4" s="1" t="str">
        <f t="shared" si="0"/>
        <v>1201</v>
      </c>
      <c r="AD4" t="str">
        <f t="shared" si="1"/>
        <v/>
      </c>
      <c r="AH4" s="4" t="s">
        <v>299</v>
      </c>
      <c r="AI4" s="4" t="s">
        <v>314</v>
      </c>
      <c r="AJ4" s="4" t="s">
        <v>325</v>
      </c>
      <c r="AK4" s="4" t="s">
        <v>89</v>
      </c>
      <c r="AL4" s="4" t="s">
        <v>336</v>
      </c>
      <c r="AM4" s="4" t="s">
        <v>346</v>
      </c>
      <c r="AN4" s="4" t="s">
        <v>147</v>
      </c>
      <c r="AO4" s="4" t="s">
        <v>360</v>
      </c>
      <c r="AP4" s="4" t="s">
        <v>388</v>
      </c>
      <c r="AQ4" s="4" t="s">
        <v>389</v>
      </c>
      <c r="AR4" s="4" t="s">
        <v>393</v>
      </c>
      <c r="AS4" s="4" t="s">
        <v>409</v>
      </c>
      <c r="AT4" s="4" t="s">
        <v>450</v>
      </c>
      <c r="AU4" s="4" t="s">
        <v>486</v>
      </c>
      <c r="AV4" s="4" t="s">
        <v>503</v>
      </c>
      <c r="AW4" s="4" t="s">
        <v>519</v>
      </c>
      <c r="AX4" s="4" t="s">
        <v>540</v>
      </c>
      <c r="AY4" s="4" t="s">
        <v>545</v>
      </c>
      <c r="AZ4" s="4" t="s">
        <v>593</v>
      </c>
      <c r="BA4" s="4" t="s">
        <v>118</v>
      </c>
      <c r="BB4" s="4" t="s">
        <v>178</v>
      </c>
      <c r="BC4" s="4" t="s">
        <v>638</v>
      </c>
      <c r="BD4" t="s">
        <v>649</v>
      </c>
      <c r="BE4" t="s">
        <v>653</v>
      </c>
      <c r="BF4" t="s">
        <v>661</v>
      </c>
    </row>
    <row r="5" spans="1:58" x14ac:dyDescent="0.15">
      <c r="A5" s="4" t="s">
        <v>259</v>
      </c>
      <c r="B5" s="4"/>
      <c r="C5" s="4" t="s">
        <v>240</v>
      </c>
      <c r="D5" s="4" t="s">
        <v>226</v>
      </c>
      <c r="E5" s="4" t="s">
        <v>240</v>
      </c>
      <c r="F5" s="4" t="s">
        <v>231</v>
      </c>
      <c r="G5" s="4"/>
      <c r="Q5">
        <v>2022</v>
      </c>
      <c r="R5">
        <v>4</v>
      </c>
      <c r="S5">
        <v>4</v>
      </c>
      <c r="T5">
        <v>3</v>
      </c>
      <c r="U5">
        <v>3</v>
      </c>
      <c r="W5" s="74" t="s">
        <v>274</v>
      </c>
      <c r="X5" t="s">
        <v>107</v>
      </c>
      <c r="Z5" s="4" t="s">
        <v>82</v>
      </c>
      <c r="AA5" s="4" t="s">
        <v>83</v>
      </c>
      <c r="AB5" s="4" t="s">
        <v>300</v>
      </c>
      <c r="AC5" s="1" t="str">
        <f t="shared" si="0"/>
        <v>1201</v>
      </c>
      <c r="AD5" t="str">
        <f t="shared" si="1"/>
        <v/>
      </c>
      <c r="AH5" s="4" t="s">
        <v>137</v>
      </c>
      <c r="AI5" s="4" t="s">
        <v>315</v>
      </c>
      <c r="AJ5" s="4" t="s">
        <v>327</v>
      </c>
      <c r="AK5" s="4" t="s">
        <v>90</v>
      </c>
      <c r="AL5" s="4" t="s">
        <v>337</v>
      </c>
      <c r="AM5" s="4" t="s">
        <v>347</v>
      </c>
      <c r="AN5" s="4" t="s">
        <v>149</v>
      </c>
      <c r="AO5" s="4" t="s">
        <v>361</v>
      </c>
      <c r="AP5" s="4"/>
      <c r="AQ5" s="4" t="s">
        <v>390</v>
      </c>
      <c r="AR5" s="4" t="s">
        <v>394</v>
      </c>
      <c r="AS5" s="4" t="s">
        <v>410</v>
      </c>
      <c r="AT5" s="4" t="s">
        <v>451</v>
      </c>
      <c r="AU5" s="4" t="s">
        <v>487</v>
      </c>
      <c r="AV5" s="4" t="s">
        <v>168</v>
      </c>
      <c r="AW5" s="4" t="s">
        <v>520</v>
      </c>
      <c r="AX5" s="4" t="s">
        <v>541</v>
      </c>
      <c r="AY5" s="4" t="s">
        <v>546</v>
      </c>
      <c r="AZ5" s="4" t="s">
        <v>594</v>
      </c>
      <c r="BA5" s="4" t="s">
        <v>595</v>
      </c>
      <c r="BB5" s="4" t="s">
        <v>598</v>
      </c>
      <c r="BC5" s="4" t="s">
        <v>639</v>
      </c>
      <c r="BD5" t="s">
        <v>650</v>
      </c>
      <c r="BE5" t="s">
        <v>654</v>
      </c>
      <c r="BF5" t="s">
        <v>662</v>
      </c>
    </row>
    <row r="6" spans="1:58" x14ac:dyDescent="0.15">
      <c r="A6" s="4" t="s">
        <v>260</v>
      </c>
      <c r="C6" s="4" t="s">
        <v>241</v>
      </c>
      <c r="D6" s="4" t="s">
        <v>227</v>
      </c>
      <c r="E6" s="4" t="s">
        <v>241</v>
      </c>
      <c r="F6" s="4" t="s">
        <v>232</v>
      </c>
      <c r="G6" s="4"/>
      <c r="Q6">
        <v>2023</v>
      </c>
      <c r="R6">
        <v>5</v>
      </c>
      <c r="S6">
        <v>5</v>
      </c>
      <c r="T6">
        <v>4</v>
      </c>
      <c r="U6">
        <v>4</v>
      </c>
      <c r="W6" s="74" t="s">
        <v>275</v>
      </c>
      <c r="X6" t="s">
        <v>93</v>
      </c>
      <c r="Z6" s="4" t="s">
        <v>82</v>
      </c>
      <c r="AA6" s="4" t="s">
        <v>83</v>
      </c>
      <c r="AB6" s="4" t="s">
        <v>138</v>
      </c>
      <c r="AC6" s="1" t="str">
        <f t="shared" si="0"/>
        <v>1201</v>
      </c>
      <c r="AD6" t="str">
        <f t="shared" si="1"/>
        <v/>
      </c>
      <c r="AH6" s="4" t="s">
        <v>300</v>
      </c>
      <c r="AI6" s="4" t="s">
        <v>316</v>
      </c>
      <c r="AJ6" s="4" t="s">
        <v>329</v>
      </c>
      <c r="AK6" s="4" t="s">
        <v>91</v>
      </c>
      <c r="AL6" s="4" t="s">
        <v>338</v>
      </c>
      <c r="AM6" s="4" t="s">
        <v>348</v>
      </c>
      <c r="AN6" s="4" t="s">
        <v>354</v>
      </c>
      <c r="AO6" s="4" t="s">
        <v>362</v>
      </c>
      <c r="AP6" s="4"/>
      <c r="AQ6" s="4" t="s">
        <v>157</v>
      </c>
      <c r="AR6" s="4" t="s">
        <v>395</v>
      </c>
      <c r="AS6" s="4" t="s">
        <v>411</v>
      </c>
      <c r="AT6" s="4" t="s">
        <v>452</v>
      </c>
      <c r="AU6" s="4" t="s">
        <v>488</v>
      </c>
      <c r="AV6" s="4" t="s">
        <v>504</v>
      </c>
      <c r="AW6" s="4" t="s">
        <v>521</v>
      </c>
      <c r="AX6" s="4" t="s">
        <v>542</v>
      </c>
      <c r="AY6" s="4" t="s">
        <v>547</v>
      </c>
      <c r="AZ6" s="4"/>
      <c r="BA6" s="4" t="s">
        <v>672</v>
      </c>
      <c r="BB6" s="4" t="s">
        <v>599</v>
      </c>
      <c r="BC6" s="4" t="s">
        <v>640</v>
      </c>
      <c r="BD6" t="s">
        <v>651</v>
      </c>
      <c r="BE6" t="s">
        <v>655</v>
      </c>
      <c r="BF6" t="s">
        <v>663</v>
      </c>
    </row>
    <row r="7" spans="1:58" x14ac:dyDescent="0.15">
      <c r="A7" s="4" t="s">
        <v>261</v>
      </c>
      <c r="C7" s="4" t="s">
        <v>242</v>
      </c>
      <c r="D7" s="4" t="s">
        <v>228</v>
      </c>
      <c r="E7" s="4" t="s">
        <v>242</v>
      </c>
      <c r="F7" s="4" t="s">
        <v>233</v>
      </c>
      <c r="G7" s="4"/>
      <c r="Q7">
        <v>2024</v>
      </c>
      <c r="R7">
        <v>6</v>
      </c>
      <c r="S7">
        <v>6</v>
      </c>
      <c r="T7">
        <v>5</v>
      </c>
      <c r="U7">
        <v>5</v>
      </c>
      <c r="W7" s="74" t="s">
        <v>276</v>
      </c>
      <c r="X7" t="s">
        <v>95</v>
      </c>
      <c r="Z7" s="4" t="s">
        <v>82</v>
      </c>
      <c r="AA7" s="4" t="s">
        <v>83</v>
      </c>
      <c r="AB7" s="4" t="s">
        <v>301</v>
      </c>
      <c r="AC7" s="1" t="str">
        <f t="shared" si="0"/>
        <v>1201</v>
      </c>
      <c r="AD7" t="str">
        <f t="shared" si="1"/>
        <v/>
      </c>
      <c r="AH7" s="4" t="s">
        <v>138</v>
      </c>
      <c r="AI7" s="4" t="s">
        <v>317</v>
      </c>
      <c r="AJ7" s="4" t="s">
        <v>330</v>
      </c>
      <c r="AK7" s="4"/>
      <c r="AL7" s="4" t="s">
        <v>339</v>
      </c>
      <c r="AM7" s="4" t="s">
        <v>349</v>
      </c>
      <c r="AN7" s="4" t="s">
        <v>355</v>
      </c>
      <c r="AO7" s="4" t="s">
        <v>363</v>
      </c>
      <c r="AP7" s="4"/>
      <c r="AQ7" s="4" t="s">
        <v>158</v>
      </c>
      <c r="AR7" s="4" t="s">
        <v>396</v>
      </c>
      <c r="AS7" s="4" t="s">
        <v>412</v>
      </c>
      <c r="AT7" s="4" t="s">
        <v>453</v>
      </c>
      <c r="AU7" s="4" t="s">
        <v>489</v>
      </c>
      <c r="AV7" s="4" t="s">
        <v>505</v>
      </c>
      <c r="AW7" s="4" t="s">
        <v>522</v>
      </c>
      <c r="AX7" s="4" t="s">
        <v>543</v>
      </c>
      <c r="AY7" s="4" t="s">
        <v>548</v>
      </c>
      <c r="BA7" s="4" t="s">
        <v>673</v>
      </c>
      <c r="BB7" s="4" t="s">
        <v>600</v>
      </c>
      <c r="BC7" s="4" t="s">
        <v>641</v>
      </c>
      <c r="BE7" t="s">
        <v>656</v>
      </c>
      <c r="BF7" t="s">
        <v>664</v>
      </c>
    </row>
    <row r="8" spans="1:58" x14ac:dyDescent="0.15">
      <c r="A8" s="4" t="s">
        <v>262</v>
      </c>
      <c r="C8" s="4" t="s">
        <v>243</v>
      </c>
      <c r="D8" s="4" t="s">
        <v>229</v>
      </c>
      <c r="E8" s="4" t="s">
        <v>243</v>
      </c>
      <c r="F8" s="4" t="s">
        <v>234</v>
      </c>
      <c r="G8" s="4"/>
      <c r="Q8">
        <v>2025</v>
      </c>
      <c r="R8">
        <v>7</v>
      </c>
      <c r="S8">
        <v>7</v>
      </c>
      <c r="T8">
        <v>6</v>
      </c>
      <c r="U8">
        <v>6</v>
      </c>
      <c r="W8" s="74" t="s">
        <v>277</v>
      </c>
      <c r="X8" t="s">
        <v>97</v>
      </c>
      <c r="Z8" s="4" t="s">
        <v>82</v>
      </c>
      <c r="AA8" s="4" t="s">
        <v>83</v>
      </c>
      <c r="AB8" s="4" t="s">
        <v>302</v>
      </c>
      <c r="AC8" s="1" t="str">
        <f t="shared" si="0"/>
        <v>1201</v>
      </c>
      <c r="AD8" t="str">
        <f t="shared" si="1"/>
        <v/>
      </c>
      <c r="AH8" s="4" t="s">
        <v>301</v>
      </c>
      <c r="AI8" s="4" t="s">
        <v>318</v>
      </c>
      <c r="AJ8" s="4" t="s">
        <v>328</v>
      </c>
      <c r="AL8" s="4" t="s">
        <v>146</v>
      </c>
      <c r="AM8" s="4" t="s">
        <v>350</v>
      </c>
      <c r="AN8" s="4" t="s">
        <v>356</v>
      </c>
      <c r="AO8" s="4" t="s">
        <v>364</v>
      </c>
      <c r="AQ8" s="4" t="s">
        <v>159</v>
      </c>
      <c r="AR8" s="4" t="s">
        <v>397</v>
      </c>
      <c r="AS8" s="4" t="s">
        <v>413</v>
      </c>
      <c r="AT8" s="4" t="s">
        <v>454</v>
      </c>
      <c r="AU8" s="4" t="s">
        <v>490</v>
      </c>
      <c r="AV8" s="4" t="s">
        <v>506</v>
      </c>
      <c r="AW8" s="4" t="s">
        <v>523</v>
      </c>
      <c r="AY8" s="4" t="s">
        <v>549</v>
      </c>
      <c r="BA8" s="4" t="s">
        <v>674</v>
      </c>
      <c r="BB8" s="4" t="s">
        <v>601</v>
      </c>
      <c r="BC8" s="4" t="s">
        <v>642</v>
      </c>
      <c r="BE8" t="s">
        <v>657</v>
      </c>
      <c r="BF8" t="s">
        <v>665</v>
      </c>
    </row>
    <row r="9" spans="1:58" x14ac:dyDescent="0.15">
      <c r="A9" s="4" t="s">
        <v>263</v>
      </c>
      <c r="C9" s="4" t="s">
        <v>244</v>
      </c>
      <c r="D9" s="4" t="s">
        <v>230</v>
      </c>
      <c r="E9" s="4" t="s">
        <v>244</v>
      </c>
      <c r="F9" s="4" t="s">
        <v>59</v>
      </c>
      <c r="G9" s="4"/>
      <c r="Q9">
        <v>2026</v>
      </c>
      <c r="R9">
        <v>8</v>
      </c>
      <c r="S9">
        <v>8</v>
      </c>
      <c r="T9">
        <v>7</v>
      </c>
      <c r="U9">
        <v>7</v>
      </c>
      <c r="W9" s="74" t="s">
        <v>278</v>
      </c>
      <c r="X9" t="s">
        <v>99</v>
      </c>
      <c r="Z9" s="4" t="s">
        <v>82</v>
      </c>
      <c r="AA9" s="4" t="s">
        <v>83</v>
      </c>
      <c r="AB9" s="4" t="s">
        <v>303</v>
      </c>
      <c r="AC9" s="1" t="str">
        <f t="shared" si="0"/>
        <v>1201</v>
      </c>
      <c r="AD9" t="str">
        <f t="shared" si="1"/>
        <v/>
      </c>
      <c r="AH9" s="4" t="s">
        <v>302</v>
      </c>
      <c r="AI9" s="4" t="s">
        <v>320</v>
      </c>
      <c r="AJ9" s="4" t="s">
        <v>331</v>
      </c>
      <c r="AL9" s="4" t="s">
        <v>340</v>
      </c>
      <c r="AM9" s="4" t="s">
        <v>351</v>
      </c>
      <c r="AN9" s="4" t="s">
        <v>357</v>
      </c>
      <c r="AO9" s="4" t="s">
        <v>365</v>
      </c>
      <c r="AQ9" s="4" t="s">
        <v>160</v>
      </c>
      <c r="AR9" s="4" t="s">
        <v>398</v>
      </c>
      <c r="AS9" s="4" t="s">
        <v>414</v>
      </c>
      <c r="AT9" s="4" t="s">
        <v>455</v>
      </c>
      <c r="AU9" s="4" t="s">
        <v>491</v>
      </c>
      <c r="AV9" s="4" t="s">
        <v>507</v>
      </c>
      <c r="AW9" s="4" t="s">
        <v>524</v>
      </c>
      <c r="AY9" s="4" t="s">
        <v>550</v>
      </c>
      <c r="BA9" s="4" t="s">
        <v>675</v>
      </c>
      <c r="BB9" s="4" t="s">
        <v>602</v>
      </c>
      <c r="BC9" s="4" t="s">
        <v>643</v>
      </c>
      <c r="BE9" t="s">
        <v>658</v>
      </c>
      <c r="BF9" t="s">
        <v>666</v>
      </c>
    </row>
    <row r="10" spans="1:58" x14ac:dyDescent="0.15">
      <c r="A10" s="4" t="s">
        <v>264</v>
      </c>
      <c r="C10" s="4"/>
      <c r="D10" s="4"/>
      <c r="E10" s="4"/>
      <c r="F10" s="4"/>
      <c r="G10" s="4"/>
      <c r="Q10">
        <v>2027</v>
      </c>
      <c r="R10">
        <v>9</v>
      </c>
      <c r="S10">
        <v>9</v>
      </c>
      <c r="T10">
        <v>8</v>
      </c>
      <c r="U10">
        <v>8</v>
      </c>
      <c r="W10" s="74" t="s">
        <v>279</v>
      </c>
      <c r="X10" t="s">
        <v>101</v>
      </c>
      <c r="Z10" s="4" t="s">
        <v>82</v>
      </c>
      <c r="AA10" s="4" t="s">
        <v>83</v>
      </c>
      <c r="AB10" s="4" t="s">
        <v>304</v>
      </c>
      <c r="AC10" s="1" t="str">
        <f t="shared" si="0"/>
        <v>1201</v>
      </c>
      <c r="AD10" t="str">
        <f t="shared" si="1"/>
        <v/>
      </c>
      <c r="AH10" s="4" t="s">
        <v>303</v>
      </c>
      <c r="AI10" s="4" t="s">
        <v>321</v>
      </c>
      <c r="AL10" s="4" t="s">
        <v>341</v>
      </c>
      <c r="AM10" s="4" t="s">
        <v>352</v>
      </c>
      <c r="AN10" s="4" t="s">
        <v>358</v>
      </c>
      <c r="AO10" s="4" t="s">
        <v>366</v>
      </c>
      <c r="AQ10" s="4" t="s">
        <v>161</v>
      </c>
      <c r="AR10" s="4" t="s">
        <v>399</v>
      </c>
      <c r="AS10" s="4" t="s">
        <v>415</v>
      </c>
      <c r="AT10" s="4" t="s">
        <v>456</v>
      </c>
      <c r="AU10" s="4" t="s">
        <v>492</v>
      </c>
      <c r="AV10" s="4" t="s">
        <v>169</v>
      </c>
      <c r="AW10" s="4" t="s">
        <v>525</v>
      </c>
      <c r="AY10" s="4" t="s">
        <v>171</v>
      </c>
      <c r="BA10" s="4" t="s">
        <v>676</v>
      </c>
      <c r="BB10" s="4" t="s">
        <v>603</v>
      </c>
      <c r="BC10" s="4" t="s">
        <v>644</v>
      </c>
      <c r="BE10" t="s">
        <v>659</v>
      </c>
      <c r="BF10" t="s">
        <v>667</v>
      </c>
    </row>
    <row r="11" spans="1:58" x14ac:dyDescent="0.15">
      <c r="A11" s="4" t="s">
        <v>265</v>
      </c>
      <c r="Q11">
        <v>2028</v>
      </c>
      <c r="R11">
        <v>10</v>
      </c>
      <c r="S11">
        <v>10</v>
      </c>
      <c r="T11">
        <v>9</v>
      </c>
      <c r="U11">
        <v>9</v>
      </c>
      <c r="W11" s="74" t="s">
        <v>280</v>
      </c>
      <c r="X11" t="s">
        <v>124</v>
      </c>
      <c r="Z11" s="4" t="s">
        <v>82</v>
      </c>
      <c r="AA11" s="4" t="s">
        <v>83</v>
      </c>
      <c r="AB11" s="4" t="s">
        <v>297</v>
      </c>
      <c r="AC11" s="1" t="str">
        <f t="shared" si="0"/>
        <v>1201</v>
      </c>
      <c r="AD11" t="str">
        <f t="shared" si="1"/>
        <v/>
      </c>
      <c r="AH11" s="4" t="s">
        <v>304</v>
      </c>
      <c r="AI11" s="4" t="s">
        <v>322</v>
      </c>
      <c r="AL11" s="4" t="s">
        <v>342</v>
      </c>
      <c r="AM11" s="4" t="s">
        <v>353</v>
      </c>
      <c r="AN11" s="4"/>
      <c r="AO11" s="4" t="s">
        <v>367</v>
      </c>
      <c r="AQ11" s="4" t="s">
        <v>391</v>
      </c>
      <c r="AR11" s="4" t="s">
        <v>400</v>
      </c>
      <c r="AS11" s="4" t="s">
        <v>164</v>
      </c>
      <c r="AT11" s="4" t="s">
        <v>457</v>
      </c>
      <c r="AU11" s="4" t="s">
        <v>493</v>
      </c>
      <c r="AV11" s="4" t="s">
        <v>508</v>
      </c>
      <c r="AW11" s="4" t="s">
        <v>526</v>
      </c>
      <c r="AY11" s="4" t="s">
        <v>172</v>
      </c>
      <c r="BA11" s="4" t="s">
        <v>677</v>
      </c>
      <c r="BB11" s="4" t="s">
        <v>604</v>
      </c>
      <c r="BC11" s="4" t="s">
        <v>645</v>
      </c>
    </row>
    <row r="12" spans="1:58" x14ac:dyDescent="0.15">
      <c r="A12" s="4" t="s">
        <v>266</v>
      </c>
      <c r="R12">
        <v>11</v>
      </c>
      <c r="S12">
        <v>11</v>
      </c>
      <c r="T12">
        <v>10</v>
      </c>
      <c r="U12">
        <v>10</v>
      </c>
      <c r="W12" s="74" t="s">
        <v>281</v>
      </c>
      <c r="X12" t="s">
        <v>125</v>
      </c>
      <c r="Z12" s="4" t="s">
        <v>82</v>
      </c>
      <c r="AA12" s="4" t="s">
        <v>75</v>
      </c>
      <c r="AB12" s="4" t="s">
        <v>139</v>
      </c>
      <c r="AC12" s="1" t="str">
        <f t="shared" si="0"/>
        <v>1202</v>
      </c>
      <c r="AD12" t="str">
        <f t="shared" si="1"/>
        <v/>
      </c>
      <c r="AH12" s="4" t="s">
        <v>297</v>
      </c>
      <c r="AI12" s="4" t="s">
        <v>323</v>
      </c>
      <c r="AL12" s="4" t="s">
        <v>343</v>
      </c>
      <c r="AM12" s="4"/>
      <c r="AO12" s="4" t="s">
        <v>368</v>
      </c>
      <c r="AQ12" s="4"/>
      <c r="AR12" s="4" t="s">
        <v>401</v>
      </c>
      <c r="AS12" s="4" t="s">
        <v>416</v>
      </c>
      <c r="AT12" s="4" t="s">
        <v>458</v>
      </c>
      <c r="AU12" s="4" t="s">
        <v>494</v>
      </c>
      <c r="AV12" s="4" t="s">
        <v>509</v>
      </c>
      <c r="AW12" s="4" t="s">
        <v>527</v>
      </c>
      <c r="AY12" s="4" t="s">
        <v>173</v>
      </c>
      <c r="BA12" s="4" t="s">
        <v>176</v>
      </c>
      <c r="BB12" s="4" t="s">
        <v>605</v>
      </c>
      <c r="BC12" s="4" t="s">
        <v>646</v>
      </c>
    </row>
    <row r="13" spans="1:58" x14ac:dyDescent="0.15">
      <c r="A13" s="4" t="s">
        <v>267</v>
      </c>
      <c r="R13">
        <v>12</v>
      </c>
      <c r="S13">
        <v>12</v>
      </c>
      <c r="T13">
        <v>11</v>
      </c>
      <c r="U13">
        <v>11</v>
      </c>
      <c r="W13" s="74" t="s">
        <v>282</v>
      </c>
      <c r="X13" t="s">
        <v>108</v>
      </c>
      <c r="Z13" s="4" t="s">
        <v>82</v>
      </c>
      <c r="AA13" s="4" t="s">
        <v>75</v>
      </c>
      <c r="AB13" s="4" t="s">
        <v>140</v>
      </c>
      <c r="AC13" s="1" t="str">
        <f t="shared" si="0"/>
        <v>1202</v>
      </c>
      <c r="AD13" t="str">
        <f t="shared" si="1"/>
        <v/>
      </c>
      <c r="AH13" s="4" t="s">
        <v>139</v>
      </c>
      <c r="AI13" s="4" t="s">
        <v>324</v>
      </c>
      <c r="AL13" s="4" t="s">
        <v>344</v>
      </c>
      <c r="AO13" s="4" t="s">
        <v>369</v>
      </c>
      <c r="AQ13" s="4"/>
      <c r="AR13" s="4" t="s">
        <v>402</v>
      </c>
      <c r="AS13" s="4" t="s">
        <v>417</v>
      </c>
      <c r="AT13" s="4" t="s">
        <v>459</v>
      </c>
      <c r="AU13" s="4" t="s">
        <v>495</v>
      </c>
      <c r="AV13" s="4" t="s">
        <v>510</v>
      </c>
      <c r="AW13" s="4" t="s">
        <v>528</v>
      </c>
      <c r="AY13" s="4" t="s">
        <v>174</v>
      </c>
      <c r="BA13" s="4" t="s">
        <v>596</v>
      </c>
      <c r="BB13" s="4" t="s">
        <v>606</v>
      </c>
      <c r="BC13" s="4" t="s">
        <v>184</v>
      </c>
    </row>
    <row r="14" spans="1:58" x14ac:dyDescent="0.15">
      <c r="A14" s="4" t="s">
        <v>48</v>
      </c>
      <c r="S14">
        <v>13</v>
      </c>
      <c r="T14">
        <v>12</v>
      </c>
      <c r="U14">
        <v>12</v>
      </c>
      <c r="W14" s="74" t="s">
        <v>283</v>
      </c>
      <c r="X14" t="s">
        <v>126</v>
      </c>
      <c r="Z14" s="4" t="s">
        <v>82</v>
      </c>
      <c r="AA14" s="4" t="s">
        <v>75</v>
      </c>
      <c r="AB14" s="4" t="s">
        <v>141</v>
      </c>
      <c r="AC14" s="1" t="str">
        <f t="shared" si="0"/>
        <v>1202</v>
      </c>
      <c r="AD14" t="str">
        <f t="shared" si="1"/>
        <v/>
      </c>
      <c r="AH14" s="4" t="s">
        <v>140</v>
      </c>
      <c r="AI14" s="4" t="s">
        <v>319</v>
      </c>
      <c r="AL14" s="4"/>
      <c r="AO14" s="4" t="s">
        <v>150</v>
      </c>
      <c r="AR14" s="4" t="s">
        <v>403</v>
      </c>
      <c r="AS14" s="4" t="s">
        <v>418</v>
      </c>
      <c r="AT14" s="4" t="s">
        <v>460</v>
      </c>
      <c r="AU14" s="4" t="s">
        <v>496</v>
      </c>
      <c r="AV14" s="4" t="s">
        <v>511</v>
      </c>
      <c r="AW14" s="4" t="s">
        <v>529</v>
      </c>
      <c r="AY14" s="4" t="s">
        <v>551</v>
      </c>
      <c r="BA14" s="4" t="s">
        <v>597</v>
      </c>
      <c r="BB14" s="4" t="s">
        <v>607</v>
      </c>
      <c r="BC14" s="4" t="s">
        <v>647</v>
      </c>
    </row>
    <row r="15" spans="1:58" x14ac:dyDescent="0.15">
      <c r="A15" s="4" t="s">
        <v>49</v>
      </c>
      <c r="S15">
        <v>14</v>
      </c>
      <c r="T15">
        <v>13</v>
      </c>
      <c r="U15">
        <v>13</v>
      </c>
      <c r="W15" s="74" t="s">
        <v>284</v>
      </c>
      <c r="X15" t="s">
        <v>127</v>
      </c>
      <c r="Z15" s="4" t="s">
        <v>82</v>
      </c>
      <c r="AA15" s="4" t="s">
        <v>75</v>
      </c>
      <c r="AB15" s="4" t="s">
        <v>305</v>
      </c>
      <c r="AC15" s="1" t="str">
        <f t="shared" si="0"/>
        <v>1202</v>
      </c>
      <c r="AD15" t="str">
        <f t="shared" si="1"/>
        <v/>
      </c>
      <c r="AH15" s="4" t="s">
        <v>141</v>
      </c>
      <c r="AO15" s="4" t="s">
        <v>151</v>
      </c>
      <c r="AR15" s="4" t="s">
        <v>162</v>
      </c>
      <c r="AS15" s="4" t="s">
        <v>419</v>
      </c>
      <c r="AT15" s="4" t="s">
        <v>461</v>
      </c>
      <c r="AU15" s="4" t="s">
        <v>497</v>
      </c>
      <c r="AV15" s="4" t="s">
        <v>512</v>
      </c>
      <c r="AW15" s="4" t="s">
        <v>530</v>
      </c>
      <c r="AY15" s="4" t="s">
        <v>175</v>
      </c>
      <c r="BA15" s="4"/>
      <c r="BB15" s="4" t="s">
        <v>608</v>
      </c>
      <c r="BC15" s="4"/>
    </row>
    <row r="16" spans="1:58" x14ac:dyDescent="0.15">
      <c r="A16" s="4" t="s">
        <v>50</v>
      </c>
      <c r="S16">
        <v>15</v>
      </c>
      <c r="T16">
        <v>14</v>
      </c>
      <c r="U16">
        <v>14</v>
      </c>
      <c r="W16" s="74" t="s">
        <v>285</v>
      </c>
      <c r="X16" t="s">
        <v>128</v>
      </c>
      <c r="Z16" s="4" t="s">
        <v>82</v>
      </c>
      <c r="AA16" s="4" t="s">
        <v>76</v>
      </c>
      <c r="AB16" s="4" t="s">
        <v>142</v>
      </c>
      <c r="AC16" s="1" t="str">
        <f t="shared" si="0"/>
        <v>1203</v>
      </c>
      <c r="AD16" t="str">
        <f t="shared" si="1"/>
        <v/>
      </c>
      <c r="AH16" s="4" t="s">
        <v>305</v>
      </c>
      <c r="AO16" s="4" t="s">
        <v>370</v>
      </c>
      <c r="AR16" s="4" t="s">
        <v>404</v>
      </c>
      <c r="AS16" s="4" t="s">
        <v>420</v>
      </c>
      <c r="AT16" s="4" t="s">
        <v>462</v>
      </c>
      <c r="AU16" s="4" t="s">
        <v>498</v>
      </c>
      <c r="AV16" s="4" t="s">
        <v>513</v>
      </c>
      <c r="AW16" s="4" t="s">
        <v>531</v>
      </c>
      <c r="AY16" s="4" t="s">
        <v>552</v>
      </c>
      <c r="BA16" s="4"/>
      <c r="BB16" s="4" t="s">
        <v>609</v>
      </c>
    </row>
    <row r="17" spans="1:54" x14ac:dyDescent="0.15">
      <c r="A17" s="4" t="s">
        <v>51</v>
      </c>
      <c r="S17">
        <v>16</v>
      </c>
      <c r="T17">
        <v>15</v>
      </c>
      <c r="U17">
        <v>15</v>
      </c>
      <c r="W17" s="74" t="s">
        <v>286</v>
      </c>
      <c r="X17" t="s">
        <v>129</v>
      </c>
      <c r="Z17" s="4" t="s">
        <v>82</v>
      </c>
      <c r="AA17" s="4" t="s">
        <v>76</v>
      </c>
      <c r="AB17" s="4" t="s">
        <v>306</v>
      </c>
      <c r="AC17" s="1" t="str">
        <f t="shared" si="0"/>
        <v>1203</v>
      </c>
      <c r="AD17" t="str">
        <f t="shared" si="1"/>
        <v/>
      </c>
      <c r="AH17" s="4" t="s">
        <v>142</v>
      </c>
      <c r="AO17" s="4" t="s">
        <v>152</v>
      </c>
      <c r="AR17" s="4" t="s">
        <v>163</v>
      </c>
      <c r="AS17" s="4" t="s">
        <v>421</v>
      </c>
      <c r="AT17" s="4" t="s">
        <v>463</v>
      </c>
      <c r="AU17" s="4" t="s">
        <v>499</v>
      </c>
      <c r="AV17" s="4" t="s">
        <v>514</v>
      </c>
      <c r="AW17" s="4" t="s">
        <v>532</v>
      </c>
      <c r="AY17" s="4" t="s">
        <v>553</v>
      </c>
      <c r="BA17" s="4"/>
      <c r="BB17" s="4" t="s">
        <v>610</v>
      </c>
    </row>
    <row r="18" spans="1:54" x14ac:dyDescent="0.15">
      <c r="A18" s="4" t="s">
        <v>52</v>
      </c>
      <c r="S18">
        <v>17</v>
      </c>
      <c r="T18">
        <v>16</v>
      </c>
      <c r="U18">
        <v>16</v>
      </c>
      <c r="W18" s="74" t="s">
        <v>287</v>
      </c>
      <c r="X18" t="s">
        <v>130</v>
      </c>
      <c r="Z18" s="4" t="s">
        <v>82</v>
      </c>
      <c r="AA18" s="4" t="s">
        <v>77</v>
      </c>
      <c r="AB18" s="4" t="s">
        <v>143</v>
      </c>
      <c r="AC18" s="1" t="str">
        <f t="shared" si="0"/>
        <v>1204</v>
      </c>
      <c r="AD18" t="str">
        <f t="shared" si="1"/>
        <v/>
      </c>
      <c r="AH18" s="4" t="s">
        <v>306</v>
      </c>
      <c r="AO18" s="4" t="s">
        <v>371</v>
      </c>
      <c r="AR18" s="4" t="s">
        <v>405</v>
      </c>
      <c r="AS18" s="4" t="s">
        <v>422</v>
      </c>
      <c r="AT18" s="4" t="s">
        <v>464</v>
      </c>
      <c r="AU18" s="4" t="s">
        <v>500</v>
      </c>
      <c r="AV18" s="4" t="s">
        <v>515</v>
      </c>
      <c r="AW18" s="4" t="s">
        <v>170</v>
      </c>
      <c r="AY18" s="4" t="s">
        <v>554</v>
      </c>
      <c r="BA18" s="4"/>
      <c r="BB18" s="4" t="s">
        <v>611</v>
      </c>
    </row>
    <row r="19" spans="1:54" x14ac:dyDescent="0.15">
      <c r="A19" s="4" t="s">
        <v>53</v>
      </c>
      <c r="S19">
        <v>18</v>
      </c>
      <c r="T19">
        <v>17</v>
      </c>
      <c r="U19">
        <v>17</v>
      </c>
      <c r="W19" s="74" t="s">
        <v>288</v>
      </c>
      <c r="X19" t="s">
        <v>131</v>
      </c>
      <c r="Z19" s="4" t="s">
        <v>82</v>
      </c>
      <c r="AA19" s="4" t="s">
        <v>77</v>
      </c>
      <c r="AB19" s="4" t="s">
        <v>308</v>
      </c>
      <c r="AC19" s="1" t="str">
        <f t="shared" si="0"/>
        <v>1204</v>
      </c>
      <c r="AD19" t="str">
        <f t="shared" si="1"/>
        <v/>
      </c>
      <c r="AH19" s="4" t="s">
        <v>143</v>
      </c>
      <c r="AO19" s="4" t="s">
        <v>372</v>
      </c>
      <c r="AR19" s="4" t="s">
        <v>406</v>
      </c>
      <c r="AS19" s="4" t="s">
        <v>423</v>
      </c>
      <c r="AT19" s="4" t="s">
        <v>465</v>
      </c>
      <c r="AU19" s="4" t="s">
        <v>501</v>
      </c>
      <c r="AV19" s="4" t="s">
        <v>516</v>
      </c>
      <c r="AW19" s="4" t="s">
        <v>533</v>
      </c>
      <c r="AY19" s="4" t="s">
        <v>555</v>
      </c>
      <c r="BB19" s="4" t="s">
        <v>612</v>
      </c>
    </row>
    <row r="20" spans="1:54" x14ac:dyDescent="0.15">
      <c r="A20" s="4" t="s">
        <v>54</v>
      </c>
      <c r="S20">
        <v>19</v>
      </c>
      <c r="T20">
        <v>18</v>
      </c>
      <c r="U20">
        <v>18</v>
      </c>
      <c r="W20" s="74" t="s">
        <v>289</v>
      </c>
      <c r="X20" t="s">
        <v>132</v>
      </c>
      <c r="Z20" s="4" t="s">
        <v>82</v>
      </c>
      <c r="AA20" s="4" t="s">
        <v>77</v>
      </c>
      <c r="AB20" s="4" t="s">
        <v>309</v>
      </c>
      <c r="AC20" s="1" t="str">
        <f t="shared" si="0"/>
        <v>1204</v>
      </c>
      <c r="AD20" t="str">
        <f t="shared" si="1"/>
        <v/>
      </c>
      <c r="AH20" s="4" t="s">
        <v>308</v>
      </c>
      <c r="AO20" s="4" t="s">
        <v>373</v>
      </c>
      <c r="AR20" s="4" t="s">
        <v>407</v>
      </c>
      <c r="AS20" s="4" t="s">
        <v>424</v>
      </c>
      <c r="AT20" s="4" t="s">
        <v>466</v>
      </c>
      <c r="AU20" s="4"/>
      <c r="AV20" s="4" t="s">
        <v>517</v>
      </c>
      <c r="AW20" s="4" t="s">
        <v>534</v>
      </c>
      <c r="AY20" s="4" t="s">
        <v>556</v>
      </c>
      <c r="BB20" s="4" t="s">
        <v>613</v>
      </c>
    </row>
    <row r="21" spans="1:54" x14ac:dyDescent="0.15">
      <c r="A21" s="4" t="s">
        <v>55</v>
      </c>
      <c r="S21">
        <v>20</v>
      </c>
      <c r="T21">
        <v>19</v>
      </c>
      <c r="U21">
        <v>19</v>
      </c>
      <c r="W21" s="74" t="s">
        <v>290</v>
      </c>
      <c r="X21" t="s">
        <v>133</v>
      </c>
      <c r="Z21" s="4" t="s">
        <v>82</v>
      </c>
      <c r="AA21" s="4" t="s">
        <v>77</v>
      </c>
      <c r="AB21" s="4" t="s">
        <v>144</v>
      </c>
      <c r="AC21" s="1" t="str">
        <f t="shared" si="0"/>
        <v>1204</v>
      </c>
      <c r="AD21" t="str">
        <f t="shared" si="1"/>
        <v/>
      </c>
      <c r="AH21" s="4" t="s">
        <v>309</v>
      </c>
      <c r="AO21" s="4" t="s">
        <v>374</v>
      </c>
      <c r="AR21" s="4"/>
      <c r="AS21" s="4" t="s">
        <v>425</v>
      </c>
      <c r="AT21" s="4" t="s">
        <v>467</v>
      </c>
      <c r="AU21" s="4"/>
      <c r="AV21" s="4"/>
      <c r="AW21" s="4" t="s">
        <v>535</v>
      </c>
      <c r="AY21" s="4" t="s">
        <v>557</v>
      </c>
      <c r="BB21" s="4" t="s">
        <v>614</v>
      </c>
    </row>
    <row r="22" spans="1:54" x14ac:dyDescent="0.15">
      <c r="A22" s="4" t="s">
        <v>268</v>
      </c>
      <c r="S22">
        <v>21</v>
      </c>
      <c r="T22">
        <v>20</v>
      </c>
      <c r="U22">
        <v>20</v>
      </c>
      <c r="W22" s="74" t="s">
        <v>291</v>
      </c>
      <c r="X22" t="s">
        <v>134</v>
      </c>
      <c r="Z22" s="4" t="s">
        <v>82</v>
      </c>
      <c r="AA22" s="4" t="s">
        <v>77</v>
      </c>
      <c r="AB22" s="4" t="s">
        <v>310</v>
      </c>
      <c r="AC22" s="1" t="str">
        <f t="shared" si="0"/>
        <v>1204</v>
      </c>
      <c r="AD22" t="str">
        <f t="shared" si="1"/>
        <v/>
      </c>
      <c r="AH22" s="4" t="s">
        <v>144</v>
      </c>
      <c r="AO22" s="4" t="s">
        <v>375</v>
      </c>
      <c r="AR22" s="4"/>
      <c r="AS22" s="4" t="s">
        <v>426</v>
      </c>
      <c r="AT22" s="4" t="s">
        <v>468</v>
      </c>
      <c r="AV22" s="4"/>
      <c r="AW22" s="4" t="s">
        <v>536</v>
      </c>
      <c r="AY22" s="4" t="s">
        <v>558</v>
      </c>
      <c r="BB22" s="4" t="s">
        <v>615</v>
      </c>
    </row>
    <row r="23" spans="1:54" x14ac:dyDescent="0.15">
      <c r="S23">
        <v>22</v>
      </c>
      <c r="T23">
        <v>21</v>
      </c>
      <c r="U23">
        <v>21</v>
      </c>
      <c r="W23" s="74" t="s">
        <v>292</v>
      </c>
      <c r="X23" t="s">
        <v>135</v>
      </c>
      <c r="Z23" s="4" t="s">
        <v>82</v>
      </c>
      <c r="AA23" s="4" t="s">
        <v>77</v>
      </c>
      <c r="AB23" s="4" t="s">
        <v>307</v>
      </c>
      <c r="AC23" s="1" t="str">
        <f t="shared" si="0"/>
        <v>1204</v>
      </c>
      <c r="AD23" t="str">
        <f t="shared" si="1"/>
        <v/>
      </c>
      <c r="AH23" s="4" t="s">
        <v>310</v>
      </c>
      <c r="AO23" s="4" t="s">
        <v>376</v>
      </c>
      <c r="AR23" s="4"/>
      <c r="AS23" s="4" t="s">
        <v>427</v>
      </c>
      <c r="AT23" s="4" t="s">
        <v>469</v>
      </c>
      <c r="AW23" s="4" t="s">
        <v>537</v>
      </c>
      <c r="AY23" s="4" t="s">
        <v>559</v>
      </c>
      <c r="BB23" s="4" t="s">
        <v>616</v>
      </c>
    </row>
    <row r="24" spans="1:54" x14ac:dyDescent="0.15">
      <c r="S24">
        <v>23</v>
      </c>
      <c r="T24">
        <v>22</v>
      </c>
      <c r="U24">
        <v>22</v>
      </c>
      <c r="W24" s="74" t="s">
        <v>293</v>
      </c>
      <c r="X24" t="s">
        <v>269</v>
      </c>
      <c r="Z24" s="4" t="s">
        <v>82</v>
      </c>
      <c r="AA24" s="4" t="s">
        <v>84</v>
      </c>
      <c r="AB24" s="4" t="s">
        <v>311</v>
      </c>
      <c r="AC24" s="1" t="str">
        <f t="shared" si="0"/>
        <v>1299</v>
      </c>
      <c r="AD24" t="str">
        <f t="shared" si="1"/>
        <v/>
      </c>
      <c r="AH24" s="4" t="s">
        <v>307</v>
      </c>
      <c r="AO24" s="4" t="s">
        <v>153</v>
      </c>
      <c r="AR24" s="4"/>
      <c r="AS24" s="4" t="s">
        <v>428</v>
      </c>
      <c r="AT24" s="4" t="s">
        <v>470</v>
      </c>
      <c r="AW24" s="4" t="s">
        <v>538</v>
      </c>
      <c r="AY24" s="4" t="s">
        <v>560</v>
      </c>
      <c r="BB24" s="4" t="s">
        <v>617</v>
      </c>
    </row>
    <row r="25" spans="1:54" x14ac:dyDescent="0.15">
      <c r="S25">
        <v>24</v>
      </c>
      <c r="T25">
        <v>23</v>
      </c>
      <c r="U25">
        <v>23</v>
      </c>
      <c r="W25" s="75" t="s">
        <v>294</v>
      </c>
      <c r="X25" s="4" t="s">
        <v>270</v>
      </c>
      <c r="Y25" s="4"/>
      <c r="Z25" s="4" t="s">
        <v>82</v>
      </c>
      <c r="AA25" s="4" t="s">
        <v>84</v>
      </c>
      <c r="AB25" s="4" t="s">
        <v>312</v>
      </c>
      <c r="AC25" s="1" t="str">
        <f t="shared" si="0"/>
        <v>1299</v>
      </c>
      <c r="AD25" t="str">
        <f t="shared" si="1"/>
        <v/>
      </c>
      <c r="AH25" s="4" t="s">
        <v>311</v>
      </c>
      <c r="AO25" s="4" t="s">
        <v>377</v>
      </c>
      <c r="AR25" s="4"/>
      <c r="AS25" s="4" t="s">
        <v>429</v>
      </c>
      <c r="AT25" s="4" t="s">
        <v>471</v>
      </c>
      <c r="AW25" s="4"/>
      <c r="AY25" s="4" t="s">
        <v>561</v>
      </c>
      <c r="BB25" s="4" t="s">
        <v>618</v>
      </c>
    </row>
    <row r="26" spans="1:54" x14ac:dyDescent="0.15">
      <c r="S26">
        <v>25</v>
      </c>
      <c r="U26">
        <v>24</v>
      </c>
      <c r="W26" s="75" t="s">
        <v>295</v>
      </c>
      <c r="X26" s="4" t="s">
        <v>84</v>
      </c>
      <c r="Y26" s="4"/>
      <c r="Z26" s="4" t="s">
        <v>104</v>
      </c>
      <c r="AA26" s="4" t="s">
        <v>83</v>
      </c>
      <c r="AB26" s="4" t="s">
        <v>313</v>
      </c>
      <c r="AC26" s="1" t="str">
        <f t="shared" si="0"/>
        <v>1401</v>
      </c>
      <c r="AD26" t="str">
        <f t="shared" si="1"/>
        <v/>
      </c>
      <c r="AH26" s="4" t="s">
        <v>312</v>
      </c>
      <c r="AO26" s="4" t="s">
        <v>154</v>
      </c>
      <c r="AR26" s="4"/>
      <c r="AS26" s="4" t="s">
        <v>430</v>
      </c>
      <c r="AT26" s="4" t="s">
        <v>472</v>
      </c>
      <c r="AY26" s="4" t="s">
        <v>562</v>
      </c>
      <c r="BB26" s="4" t="s">
        <v>619</v>
      </c>
    </row>
    <row r="27" spans="1:54" x14ac:dyDescent="0.15">
      <c r="S27">
        <v>26</v>
      </c>
      <c r="U27">
        <v>25</v>
      </c>
      <c r="W27" s="75"/>
      <c r="X27" s="4"/>
      <c r="Y27" s="4"/>
      <c r="Z27" s="4" t="s">
        <v>104</v>
      </c>
      <c r="AA27" s="4" t="s">
        <v>83</v>
      </c>
      <c r="AB27" s="4" t="s">
        <v>314</v>
      </c>
      <c r="AC27" s="1" t="str">
        <f t="shared" si="0"/>
        <v>1401</v>
      </c>
      <c r="AD27" t="str">
        <f t="shared" si="1"/>
        <v/>
      </c>
      <c r="AH27" s="4"/>
      <c r="AO27" s="4" t="s">
        <v>155</v>
      </c>
      <c r="AR27" s="4"/>
      <c r="AS27" s="4" t="s">
        <v>431</v>
      </c>
      <c r="AT27" s="4" t="s">
        <v>473</v>
      </c>
      <c r="AY27" s="4" t="s">
        <v>563</v>
      </c>
      <c r="BB27" s="4" t="s">
        <v>620</v>
      </c>
    </row>
    <row r="28" spans="1:54" x14ac:dyDescent="0.15">
      <c r="S28">
        <v>27</v>
      </c>
      <c r="U28">
        <v>26</v>
      </c>
      <c r="W28" s="75"/>
      <c r="X28" s="4"/>
      <c r="Y28" s="4"/>
      <c r="Z28" s="4" t="s">
        <v>104</v>
      </c>
      <c r="AA28" s="4" t="s">
        <v>83</v>
      </c>
      <c r="AB28" s="4" t="s">
        <v>315</v>
      </c>
      <c r="AC28" s="1" t="str">
        <f t="shared" si="0"/>
        <v>1401</v>
      </c>
      <c r="AD28" t="str">
        <f t="shared" si="1"/>
        <v/>
      </c>
      <c r="AH28" s="4"/>
      <c r="AO28" s="4" t="s">
        <v>378</v>
      </c>
      <c r="AR28" s="4"/>
      <c r="AS28" s="4" t="s">
        <v>432</v>
      </c>
      <c r="AT28" s="4" t="s">
        <v>474</v>
      </c>
      <c r="AY28" s="4" t="s">
        <v>564</v>
      </c>
      <c r="BB28" s="4" t="s">
        <v>621</v>
      </c>
    </row>
    <row r="29" spans="1:54" x14ac:dyDescent="0.15">
      <c r="S29">
        <v>28</v>
      </c>
      <c r="U29">
        <v>27</v>
      </c>
      <c r="W29" s="75"/>
      <c r="X29" s="4"/>
      <c r="Y29" s="4"/>
      <c r="Z29" s="4" t="s">
        <v>104</v>
      </c>
      <c r="AA29" s="4" t="s">
        <v>83</v>
      </c>
      <c r="AB29" s="4" t="s">
        <v>316</v>
      </c>
      <c r="AC29" s="1" t="str">
        <f t="shared" si="0"/>
        <v>1401</v>
      </c>
      <c r="AD29" t="str">
        <f t="shared" si="1"/>
        <v/>
      </c>
      <c r="AO29" s="4" t="s">
        <v>379</v>
      </c>
      <c r="AR29" s="4"/>
      <c r="AS29" s="4" t="s">
        <v>433</v>
      </c>
      <c r="AT29" s="4" t="s">
        <v>475</v>
      </c>
      <c r="AY29" s="4" t="s">
        <v>565</v>
      </c>
      <c r="BB29" s="4" t="s">
        <v>622</v>
      </c>
    </row>
    <row r="30" spans="1:54" x14ac:dyDescent="0.15">
      <c r="S30">
        <v>29</v>
      </c>
      <c r="U30">
        <v>28</v>
      </c>
      <c r="W30" s="75"/>
      <c r="X30" s="4"/>
      <c r="Y30" s="4"/>
      <c r="Z30" s="4" t="s">
        <v>104</v>
      </c>
      <c r="AA30" s="4" t="s">
        <v>83</v>
      </c>
      <c r="AB30" s="4" t="s">
        <v>317</v>
      </c>
      <c r="AC30" s="1" t="str">
        <f t="shared" si="0"/>
        <v>1401</v>
      </c>
      <c r="AD30" t="str">
        <f t="shared" si="1"/>
        <v/>
      </c>
      <c r="AO30" s="4" t="s">
        <v>380</v>
      </c>
      <c r="AS30" s="4" t="s">
        <v>434</v>
      </c>
      <c r="AT30" s="4" t="s">
        <v>476</v>
      </c>
      <c r="AY30" s="4" t="s">
        <v>566</v>
      </c>
      <c r="BB30" s="4" t="s">
        <v>623</v>
      </c>
    </row>
    <row r="31" spans="1:54" x14ac:dyDescent="0.15">
      <c r="S31">
        <v>30</v>
      </c>
      <c r="U31">
        <v>29</v>
      </c>
      <c r="W31" s="75"/>
      <c r="X31" s="4"/>
      <c r="Y31" s="4"/>
      <c r="Z31" s="4" t="s">
        <v>104</v>
      </c>
      <c r="AA31" s="4" t="s">
        <v>83</v>
      </c>
      <c r="AB31" s="4" t="s">
        <v>318</v>
      </c>
      <c r="AC31" s="1" t="str">
        <f t="shared" si="0"/>
        <v>1401</v>
      </c>
      <c r="AD31" t="str">
        <f t="shared" si="1"/>
        <v/>
      </c>
      <c r="AO31" s="4" t="s">
        <v>381</v>
      </c>
      <c r="AS31" s="4" t="s">
        <v>435</v>
      </c>
      <c r="AT31" s="4" t="s">
        <v>477</v>
      </c>
      <c r="AY31" s="4" t="s">
        <v>567</v>
      </c>
      <c r="BB31" s="4" t="s">
        <v>179</v>
      </c>
    </row>
    <row r="32" spans="1:54" x14ac:dyDescent="0.15">
      <c r="S32">
        <v>31</v>
      </c>
      <c r="U32">
        <v>30</v>
      </c>
      <c r="W32" s="75"/>
      <c r="X32" s="4"/>
      <c r="Y32" s="4"/>
      <c r="Z32" s="4" t="s">
        <v>104</v>
      </c>
      <c r="AA32" s="4" t="s">
        <v>75</v>
      </c>
      <c r="AB32" s="4" t="s">
        <v>320</v>
      </c>
      <c r="AC32" s="1" t="str">
        <f t="shared" si="0"/>
        <v>1402</v>
      </c>
      <c r="AD32" t="str">
        <f t="shared" si="1"/>
        <v/>
      </c>
      <c r="AO32" s="4" t="s">
        <v>382</v>
      </c>
      <c r="AS32" s="4" t="s">
        <v>436</v>
      </c>
      <c r="AT32" s="4" t="s">
        <v>478</v>
      </c>
      <c r="AY32" s="4" t="s">
        <v>568</v>
      </c>
      <c r="BB32" s="4" t="s">
        <v>624</v>
      </c>
    </row>
    <row r="33" spans="21:54" x14ac:dyDescent="0.15">
      <c r="U33">
        <v>31</v>
      </c>
      <c r="W33" s="75"/>
      <c r="X33" s="4"/>
      <c r="Y33" s="4"/>
      <c r="Z33" s="4" t="s">
        <v>104</v>
      </c>
      <c r="AA33" s="4" t="s">
        <v>75</v>
      </c>
      <c r="AB33" s="4" t="s">
        <v>321</v>
      </c>
      <c r="AC33" s="1" t="str">
        <f t="shared" si="0"/>
        <v>1402</v>
      </c>
      <c r="AD33" t="str">
        <f t="shared" si="1"/>
        <v/>
      </c>
      <c r="AO33" s="4" t="s">
        <v>383</v>
      </c>
      <c r="AS33" s="4" t="s">
        <v>437</v>
      </c>
      <c r="AT33" s="4" t="s">
        <v>479</v>
      </c>
      <c r="AY33" s="4" t="s">
        <v>569</v>
      </c>
      <c r="BB33" s="4" t="s">
        <v>625</v>
      </c>
    </row>
    <row r="34" spans="21:54" x14ac:dyDescent="0.15">
      <c r="U34">
        <v>32</v>
      </c>
      <c r="W34" s="75"/>
      <c r="X34" s="4"/>
      <c r="Y34" s="4"/>
      <c r="Z34" s="4" t="s">
        <v>104</v>
      </c>
      <c r="AA34" s="4" t="s">
        <v>75</v>
      </c>
      <c r="AB34" s="4" t="s">
        <v>322</v>
      </c>
      <c r="AC34" s="1" t="str">
        <f t="shared" si="0"/>
        <v>1402</v>
      </c>
      <c r="AD34" t="str">
        <f t="shared" si="1"/>
        <v/>
      </c>
      <c r="AO34" s="4" t="s">
        <v>384</v>
      </c>
      <c r="AS34" s="4" t="s">
        <v>438</v>
      </c>
      <c r="AT34" s="4" t="s">
        <v>480</v>
      </c>
      <c r="AY34" s="4" t="s">
        <v>570</v>
      </c>
      <c r="BB34" s="4" t="s">
        <v>626</v>
      </c>
    </row>
    <row r="35" spans="21:54" x14ac:dyDescent="0.15">
      <c r="U35">
        <v>33</v>
      </c>
      <c r="W35" s="75"/>
      <c r="X35" s="4"/>
      <c r="Y35" s="4"/>
      <c r="Z35" s="4" t="s">
        <v>104</v>
      </c>
      <c r="AA35" s="4" t="s">
        <v>75</v>
      </c>
      <c r="AB35" s="4" t="s">
        <v>323</v>
      </c>
      <c r="AC35" s="1" t="str">
        <f t="shared" si="0"/>
        <v>1402</v>
      </c>
      <c r="AD35" t="str">
        <f t="shared" si="1"/>
        <v/>
      </c>
      <c r="AO35" s="4" t="s">
        <v>385</v>
      </c>
      <c r="AS35" s="4" t="s">
        <v>439</v>
      </c>
      <c r="AT35" s="4" t="s">
        <v>481</v>
      </c>
      <c r="AY35" s="4" t="s">
        <v>571</v>
      </c>
      <c r="BB35" s="4" t="s">
        <v>627</v>
      </c>
    </row>
    <row r="36" spans="21:54" x14ac:dyDescent="0.15">
      <c r="U36">
        <v>34</v>
      </c>
      <c r="W36" s="75"/>
      <c r="X36" s="4"/>
      <c r="Y36" s="4"/>
      <c r="Z36" s="4" t="s">
        <v>104</v>
      </c>
      <c r="AA36" s="4" t="s">
        <v>75</v>
      </c>
      <c r="AB36" s="4" t="s">
        <v>324</v>
      </c>
      <c r="AC36" s="1" t="str">
        <f t="shared" si="0"/>
        <v>1402</v>
      </c>
      <c r="AD36" t="str">
        <f t="shared" si="1"/>
        <v/>
      </c>
      <c r="AO36" s="4" t="s">
        <v>386</v>
      </c>
      <c r="AS36" s="4" t="s">
        <v>440</v>
      </c>
      <c r="AT36" s="4" t="s">
        <v>482</v>
      </c>
      <c r="AY36" s="4" t="s">
        <v>572</v>
      </c>
      <c r="BB36" s="4" t="s">
        <v>628</v>
      </c>
    </row>
    <row r="37" spans="21:54" x14ac:dyDescent="0.15">
      <c r="U37">
        <v>35</v>
      </c>
      <c r="W37" s="75"/>
      <c r="X37" s="4"/>
      <c r="Y37" s="4"/>
      <c r="Z37" s="4" t="s">
        <v>104</v>
      </c>
      <c r="AA37" s="4" t="s">
        <v>75</v>
      </c>
      <c r="AB37" s="4" t="s">
        <v>319</v>
      </c>
      <c r="AC37" s="1" t="str">
        <f t="shared" si="0"/>
        <v>1402</v>
      </c>
      <c r="AD37" t="str">
        <f t="shared" si="1"/>
        <v/>
      </c>
      <c r="AO37" s="4"/>
      <c r="AS37" s="4" t="s">
        <v>441</v>
      </c>
      <c r="AT37" s="4" t="s">
        <v>483</v>
      </c>
      <c r="AY37" s="4" t="s">
        <v>573</v>
      </c>
      <c r="BB37" s="4" t="s">
        <v>629</v>
      </c>
    </row>
    <row r="38" spans="21:54" x14ac:dyDescent="0.15">
      <c r="U38">
        <v>36</v>
      </c>
      <c r="W38" s="75"/>
      <c r="X38" s="4"/>
      <c r="Y38" s="4"/>
      <c r="Z38" s="4" t="s">
        <v>105</v>
      </c>
      <c r="AA38" s="4" t="s">
        <v>83</v>
      </c>
      <c r="AB38" s="4" t="s">
        <v>326</v>
      </c>
      <c r="AC38" s="1" t="str">
        <f t="shared" si="0"/>
        <v>1601</v>
      </c>
      <c r="AD38" t="str">
        <f t="shared" si="1"/>
        <v/>
      </c>
      <c r="AO38" s="4"/>
      <c r="AS38" s="4" t="s">
        <v>442</v>
      </c>
      <c r="AT38" s="4" t="s">
        <v>484</v>
      </c>
      <c r="AY38" s="4" t="s">
        <v>574</v>
      </c>
      <c r="BB38" s="4" t="s">
        <v>630</v>
      </c>
    </row>
    <row r="39" spans="21:54" x14ac:dyDescent="0.15">
      <c r="U39">
        <v>37</v>
      </c>
      <c r="W39" s="75"/>
      <c r="X39" s="4"/>
      <c r="Y39" s="4"/>
      <c r="Z39" s="4" t="s">
        <v>105</v>
      </c>
      <c r="AA39" s="4" t="s">
        <v>83</v>
      </c>
      <c r="AB39" s="4" t="s">
        <v>325</v>
      </c>
      <c r="AC39" s="1" t="str">
        <f t="shared" si="0"/>
        <v>1601</v>
      </c>
      <c r="AD39" t="str">
        <f t="shared" si="1"/>
        <v/>
      </c>
      <c r="AO39" s="4"/>
      <c r="AS39" s="4" t="s">
        <v>443</v>
      </c>
      <c r="AT39" s="4"/>
      <c r="AY39" s="4" t="s">
        <v>575</v>
      </c>
      <c r="BB39" s="4" t="s">
        <v>631</v>
      </c>
    </row>
    <row r="40" spans="21:54" x14ac:dyDescent="0.15">
      <c r="U40">
        <v>38</v>
      </c>
      <c r="W40" s="75"/>
      <c r="X40" s="4"/>
      <c r="Y40" s="4"/>
      <c r="Z40" s="4" t="s">
        <v>105</v>
      </c>
      <c r="AA40" s="4" t="s">
        <v>75</v>
      </c>
      <c r="AB40" s="4" t="s">
        <v>327</v>
      </c>
      <c r="AC40" s="1" t="str">
        <f t="shared" si="0"/>
        <v>1602</v>
      </c>
      <c r="AD40" t="str">
        <f t="shared" si="1"/>
        <v/>
      </c>
      <c r="AO40" s="4"/>
      <c r="AS40" s="4" t="s">
        <v>165</v>
      </c>
      <c r="AT40" s="4"/>
      <c r="AY40" s="4" t="s">
        <v>576</v>
      </c>
      <c r="BB40" s="4" t="s">
        <v>632</v>
      </c>
    </row>
    <row r="41" spans="21:54" x14ac:dyDescent="0.15">
      <c r="U41">
        <v>39</v>
      </c>
      <c r="W41" s="75"/>
      <c r="X41" s="4"/>
      <c r="Y41" s="4"/>
      <c r="Z41" s="4" t="s">
        <v>105</v>
      </c>
      <c r="AA41" s="4" t="s">
        <v>76</v>
      </c>
      <c r="AB41" s="4" t="s">
        <v>329</v>
      </c>
      <c r="AC41" s="1" t="str">
        <f t="shared" si="0"/>
        <v>1603</v>
      </c>
      <c r="AD41" t="str">
        <f t="shared" si="1"/>
        <v/>
      </c>
      <c r="AO41" s="4"/>
      <c r="AS41" s="4" t="s">
        <v>166</v>
      </c>
      <c r="AT41" s="4"/>
      <c r="AY41" s="4" t="s">
        <v>577</v>
      </c>
      <c r="BB41" s="4" t="s">
        <v>633</v>
      </c>
    </row>
    <row r="42" spans="21:54" x14ac:dyDescent="0.15">
      <c r="U42">
        <v>40</v>
      </c>
      <c r="W42" s="75"/>
      <c r="X42" s="4"/>
      <c r="Y42" s="4"/>
      <c r="Z42" s="4" t="s">
        <v>105</v>
      </c>
      <c r="AA42" s="4" t="s">
        <v>76</v>
      </c>
      <c r="AB42" s="4" t="s">
        <v>330</v>
      </c>
      <c r="AC42" s="1" t="str">
        <f t="shared" si="0"/>
        <v>1603</v>
      </c>
      <c r="AD42" t="str">
        <f t="shared" si="1"/>
        <v/>
      </c>
      <c r="AO42" s="4"/>
      <c r="AS42" s="4" t="s">
        <v>43</v>
      </c>
      <c r="AT42" s="4"/>
      <c r="AY42" s="4" t="s">
        <v>578</v>
      </c>
      <c r="BB42" s="4" t="s">
        <v>634</v>
      </c>
    </row>
    <row r="43" spans="21:54" x14ac:dyDescent="0.15">
      <c r="U43">
        <v>41</v>
      </c>
      <c r="W43" s="75"/>
      <c r="X43" s="4"/>
      <c r="Y43" s="4"/>
      <c r="Z43" s="4" t="s">
        <v>105</v>
      </c>
      <c r="AA43" s="4" t="s">
        <v>76</v>
      </c>
      <c r="AB43" s="4" t="s">
        <v>328</v>
      </c>
      <c r="AC43" s="1" t="str">
        <f t="shared" si="0"/>
        <v>1603</v>
      </c>
      <c r="AD43" t="str">
        <f t="shared" si="1"/>
        <v/>
      </c>
      <c r="AO43" s="4"/>
      <c r="AS43" s="4" t="s">
        <v>167</v>
      </c>
      <c r="AT43" s="4"/>
      <c r="AY43" s="4" t="s">
        <v>579</v>
      </c>
      <c r="BB43" s="4" t="s">
        <v>635</v>
      </c>
    </row>
    <row r="44" spans="21:54" x14ac:dyDescent="0.15">
      <c r="U44">
        <v>42</v>
      </c>
      <c r="W44" s="75"/>
      <c r="X44" s="4"/>
      <c r="Y44" s="4"/>
      <c r="Z44" s="4" t="s">
        <v>105</v>
      </c>
      <c r="AA44" s="4" t="s">
        <v>76</v>
      </c>
      <c r="AB44" s="4" t="s">
        <v>331</v>
      </c>
      <c r="AC44" s="1" t="str">
        <f t="shared" si="0"/>
        <v>1603</v>
      </c>
      <c r="AD44" t="str">
        <f t="shared" si="1"/>
        <v/>
      </c>
      <c r="AO44" s="4"/>
      <c r="AS44" s="4" t="s">
        <v>444</v>
      </c>
      <c r="AT44" s="4"/>
      <c r="AY44" s="4" t="s">
        <v>580</v>
      </c>
      <c r="BB44" s="4" t="s">
        <v>180</v>
      </c>
    </row>
    <row r="45" spans="21:54" x14ac:dyDescent="0.15">
      <c r="U45">
        <v>43</v>
      </c>
      <c r="W45" s="75"/>
      <c r="X45" s="4"/>
      <c r="Y45" s="4"/>
      <c r="Z45" s="4" t="s">
        <v>107</v>
      </c>
      <c r="AA45" s="4" t="s">
        <v>83</v>
      </c>
      <c r="AB45" s="4" t="s">
        <v>332</v>
      </c>
      <c r="AC45" s="1" t="str">
        <f t="shared" si="0"/>
        <v>1801</v>
      </c>
      <c r="AD45" t="str">
        <f t="shared" si="1"/>
        <v/>
      </c>
      <c r="AS45" s="4" t="s">
        <v>445</v>
      </c>
      <c r="AT45" s="4"/>
      <c r="AY45" s="4" t="s">
        <v>581</v>
      </c>
      <c r="BB45" s="4" t="s">
        <v>181</v>
      </c>
    </row>
    <row r="46" spans="21:54" x14ac:dyDescent="0.15">
      <c r="U46">
        <v>44</v>
      </c>
      <c r="W46" s="75"/>
      <c r="X46" s="4"/>
      <c r="Y46" s="4"/>
      <c r="Z46" s="4" t="s">
        <v>107</v>
      </c>
      <c r="AA46" s="4" t="s">
        <v>83</v>
      </c>
      <c r="AB46" s="4" t="s">
        <v>333</v>
      </c>
      <c r="AC46" s="1" t="str">
        <f t="shared" si="0"/>
        <v>1801</v>
      </c>
      <c r="AD46" t="str">
        <f t="shared" si="1"/>
        <v/>
      </c>
      <c r="AS46" s="4" t="s">
        <v>446</v>
      </c>
      <c r="AT46" s="4"/>
      <c r="AY46" s="4" t="s">
        <v>582</v>
      </c>
      <c r="BB46" s="4" t="s">
        <v>182</v>
      </c>
    </row>
    <row r="47" spans="21:54" x14ac:dyDescent="0.15">
      <c r="U47">
        <v>45</v>
      </c>
      <c r="W47" s="75"/>
      <c r="X47" s="4"/>
      <c r="Y47" s="4"/>
      <c r="Z47" s="4" t="s">
        <v>107</v>
      </c>
      <c r="AA47" s="4" t="s">
        <v>83</v>
      </c>
      <c r="AB47" s="4" t="s">
        <v>334</v>
      </c>
      <c r="AC47" s="1" t="str">
        <f t="shared" si="0"/>
        <v>1801</v>
      </c>
      <c r="AD47" t="str">
        <f t="shared" si="1"/>
        <v/>
      </c>
      <c r="AS47" s="4" t="s">
        <v>447</v>
      </c>
      <c r="AT47" s="4"/>
      <c r="AY47" s="4" t="s">
        <v>583</v>
      </c>
      <c r="BB47" s="4" t="s">
        <v>183</v>
      </c>
    </row>
    <row r="48" spans="21:54" x14ac:dyDescent="0.15">
      <c r="U48">
        <v>46</v>
      </c>
      <c r="W48" s="75"/>
      <c r="X48" s="4"/>
      <c r="Y48" s="4"/>
      <c r="Z48" s="4" t="s">
        <v>107</v>
      </c>
      <c r="AA48" s="4" t="s">
        <v>75</v>
      </c>
      <c r="AB48" s="4" t="s">
        <v>335</v>
      </c>
      <c r="AC48" s="1" t="str">
        <f t="shared" si="0"/>
        <v>1802</v>
      </c>
      <c r="AD48" t="str">
        <f t="shared" si="1"/>
        <v/>
      </c>
      <c r="AS48" s="4" t="s">
        <v>448</v>
      </c>
      <c r="AT48" s="4"/>
      <c r="AY48" s="4" t="s">
        <v>584</v>
      </c>
      <c r="BB48" s="4" t="s">
        <v>636</v>
      </c>
    </row>
    <row r="49" spans="21:54" x14ac:dyDescent="0.15">
      <c r="U49">
        <v>47</v>
      </c>
      <c r="W49" s="75"/>
      <c r="X49" s="4"/>
      <c r="Y49" s="4"/>
      <c r="Z49" s="4" t="s">
        <v>93</v>
      </c>
      <c r="AA49" s="4" t="s">
        <v>83</v>
      </c>
      <c r="AB49" s="4" t="s">
        <v>145</v>
      </c>
      <c r="AC49" s="1" t="str">
        <f t="shared" si="0"/>
        <v>2001</v>
      </c>
      <c r="AD49" t="str">
        <f t="shared" si="1"/>
        <v/>
      </c>
      <c r="AS49" s="4"/>
      <c r="AT49" s="4"/>
      <c r="AY49" s="4" t="s">
        <v>585</v>
      </c>
      <c r="BB49" s="4"/>
    </row>
    <row r="50" spans="21:54" x14ac:dyDescent="0.15">
      <c r="U50">
        <v>48</v>
      </c>
      <c r="W50" s="75"/>
      <c r="X50" s="4"/>
      <c r="Y50" s="4"/>
      <c r="Z50" s="4" t="s">
        <v>93</v>
      </c>
      <c r="AA50" s="4" t="s">
        <v>83</v>
      </c>
      <c r="AB50" s="4" t="s">
        <v>336</v>
      </c>
      <c r="AC50" s="1" t="str">
        <f t="shared" si="0"/>
        <v>2001</v>
      </c>
      <c r="AD50" t="str">
        <f t="shared" si="1"/>
        <v/>
      </c>
      <c r="AS50" s="4"/>
      <c r="AT50" s="4"/>
      <c r="AY50" s="4" t="s">
        <v>586</v>
      </c>
      <c r="BB50" s="4"/>
    </row>
    <row r="51" spans="21:54" x14ac:dyDescent="0.15">
      <c r="U51">
        <v>49</v>
      </c>
      <c r="W51" s="75"/>
      <c r="X51" s="4"/>
      <c r="Y51" s="4"/>
      <c r="Z51" s="4" t="s">
        <v>93</v>
      </c>
      <c r="AA51" s="4" t="s">
        <v>83</v>
      </c>
      <c r="AB51" s="4" t="s">
        <v>337</v>
      </c>
      <c r="AC51" s="1" t="str">
        <f t="shared" si="0"/>
        <v>2001</v>
      </c>
      <c r="AD51" t="str">
        <f t="shared" si="1"/>
        <v/>
      </c>
      <c r="AS51" s="4"/>
      <c r="AY51" s="4" t="s">
        <v>587</v>
      </c>
      <c r="BB51" s="4"/>
    </row>
    <row r="52" spans="21:54" x14ac:dyDescent="0.15">
      <c r="U52">
        <v>50</v>
      </c>
      <c r="W52" s="75"/>
      <c r="X52" s="4"/>
      <c r="Y52" s="4"/>
      <c r="Z52" s="4" t="s">
        <v>93</v>
      </c>
      <c r="AA52" s="4" t="s">
        <v>83</v>
      </c>
      <c r="AB52" s="4" t="s">
        <v>338</v>
      </c>
      <c r="AC52" s="1" t="str">
        <f t="shared" si="0"/>
        <v>2001</v>
      </c>
      <c r="AD52" t="str">
        <f t="shared" si="1"/>
        <v/>
      </c>
      <c r="AS52" s="4"/>
      <c r="AY52" s="4" t="s">
        <v>588</v>
      </c>
    </row>
    <row r="53" spans="21:54" x14ac:dyDescent="0.15">
      <c r="U53">
        <v>51</v>
      </c>
      <c r="W53" s="75"/>
      <c r="X53" s="4"/>
      <c r="Y53" s="4"/>
      <c r="Z53" s="4" t="s">
        <v>93</v>
      </c>
      <c r="AA53" s="4" t="s">
        <v>83</v>
      </c>
      <c r="AB53" s="4" t="s">
        <v>339</v>
      </c>
      <c r="AC53" s="1" t="str">
        <f t="shared" si="0"/>
        <v>2001</v>
      </c>
      <c r="AD53" t="str">
        <f t="shared" si="1"/>
        <v/>
      </c>
      <c r="AS53" s="4"/>
      <c r="AY53" s="4" t="s">
        <v>589</v>
      </c>
    </row>
    <row r="54" spans="21:54" x14ac:dyDescent="0.15">
      <c r="U54">
        <v>52</v>
      </c>
      <c r="W54" s="75"/>
      <c r="X54" s="4"/>
      <c r="Y54" s="4"/>
      <c r="Z54" s="4" t="s">
        <v>93</v>
      </c>
      <c r="AA54" s="4" t="s">
        <v>75</v>
      </c>
      <c r="AB54" s="4" t="s">
        <v>146</v>
      </c>
      <c r="AC54" s="1" t="str">
        <f t="shared" si="0"/>
        <v>2002</v>
      </c>
      <c r="AD54" t="str">
        <f t="shared" si="1"/>
        <v/>
      </c>
      <c r="AS54" s="4"/>
      <c r="AY54" s="4" t="s">
        <v>590</v>
      </c>
    </row>
    <row r="55" spans="21:54" x14ac:dyDescent="0.15">
      <c r="U55">
        <v>53</v>
      </c>
      <c r="W55" s="75"/>
      <c r="X55" s="4"/>
      <c r="Y55" s="4"/>
      <c r="Z55" s="4" t="s">
        <v>93</v>
      </c>
      <c r="AA55" s="4" t="s">
        <v>75</v>
      </c>
      <c r="AB55" s="4" t="s">
        <v>340</v>
      </c>
      <c r="AC55" s="1" t="str">
        <f t="shared" si="0"/>
        <v>2002</v>
      </c>
      <c r="AD55" t="str">
        <f t="shared" si="1"/>
        <v/>
      </c>
      <c r="AS55" s="4"/>
      <c r="AY55" s="4" t="s">
        <v>591</v>
      </c>
    </row>
    <row r="56" spans="21:54" x14ac:dyDescent="0.15">
      <c r="U56">
        <v>54</v>
      </c>
      <c r="W56" s="75"/>
      <c r="X56" s="4"/>
      <c r="Y56" s="4"/>
      <c r="Z56" s="4" t="s">
        <v>93</v>
      </c>
      <c r="AA56" s="4" t="s">
        <v>76</v>
      </c>
      <c r="AB56" s="4" t="s">
        <v>341</v>
      </c>
      <c r="AC56" s="1" t="str">
        <f t="shared" si="0"/>
        <v>2003</v>
      </c>
      <c r="AD56" t="str">
        <f t="shared" si="1"/>
        <v/>
      </c>
      <c r="AS56" s="4"/>
      <c r="AY56" s="4"/>
    </row>
    <row r="57" spans="21:54" x14ac:dyDescent="0.15">
      <c r="U57">
        <v>55</v>
      </c>
      <c r="W57" s="75"/>
      <c r="X57" s="4"/>
      <c r="Y57" s="4"/>
      <c r="Z57" s="4" t="s">
        <v>93</v>
      </c>
      <c r="AA57" s="4" t="s">
        <v>76</v>
      </c>
      <c r="AB57" s="4" t="s">
        <v>342</v>
      </c>
      <c r="AC57" s="1" t="str">
        <f t="shared" si="0"/>
        <v>2003</v>
      </c>
      <c r="AD57" t="str">
        <f t="shared" si="1"/>
        <v/>
      </c>
      <c r="AS57" s="4"/>
      <c r="AY57" s="4"/>
    </row>
    <row r="58" spans="21:54" x14ac:dyDescent="0.15">
      <c r="U58">
        <v>56</v>
      </c>
      <c r="W58" s="75"/>
      <c r="X58" s="4"/>
      <c r="Y58" s="4"/>
      <c r="Z58" s="4" t="s">
        <v>93</v>
      </c>
      <c r="AA58" s="4" t="s">
        <v>76</v>
      </c>
      <c r="AB58" s="4" t="s">
        <v>343</v>
      </c>
      <c r="AC58" s="1" t="str">
        <f t="shared" ref="AC58:AC119" si="2">Z58&amp;AA58</f>
        <v>2003</v>
      </c>
      <c r="AD58" t="str">
        <f t="shared" si="1"/>
        <v/>
      </c>
      <c r="AS58" s="4"/>
    </row>
    <row r="59" spans="21:54" x14ac:dyDescent="0.15">
      <c r="U59">
        <v>57</v>
      </c>
      <c r="W59" s="75"/>
      <c r="X59" s="4"/>
      <c r="Y59" s="4"/>
      <c r="Z59" s="4" t="s">
        <v>93</v>
      </c>
      <c r="AA59" s="4" t="s">
        <v>76</v>
      </c>
      <c r="AB59" s="4" t="s">
        <v>344</v>
      </c>
      <c r="AC59" s="1" t="str">
        <f t="shared" si="2"/>
        <v>2003</v>
      </c>
      <c r="AD59" t="str">
        <f t="shared" si="1"/>
        <v/>
      </c>
      <c r="AS59" s="4"/>
    </row>
    <row r="60" spans="21:54" x14ac:dyDescent="0.15">
      <c r="U60">
        <v>58</v>
      </c>
      <c r="W60" s="75"/>
      <c r="X60" s="4"/>
      <c r="Y60" s="4"/>
      <c r="Z60" s="4" t="s">
        <v>95</v>
      </c>
      <c r="AA60" s="4" t="s">
        <v>83</v>
      </c>
      <c r="AB60" s="4" t="s">
        <v>345</v>
      </c>
      <c r="AC60" s="1" t="str">
        <f t="shared" si="2"/>
        <v>2201</v>
      </c>
      <c r="AD60" t="str">
        <f t="shared" si="1"/>
        <v/>
      </c>
    </row>
    <row r="61" spans="21:54" x14ac:dyDescent="0.15">
      <c r="U61">
        <v>59</v>
      </c>
      <c r="W61" s="75"/>
      <c r="X61" s="4"/>
      <c r="Y61" s="4"/>
      <c r="Z61" s="4" t="s">
        <v>95</v>
      </c>
      <c r="AA61" s="4" t="s">
        <v>83</v>
      </c>
      <c r="AB61" s="4" t="s">
        <v>346</v>
      </c>
      <c r="AC61" s="1" t="str">
        <f t="shared" si="2"/>
        <v>2201</v>
      </c>
      <c r="AD61" t="str">
        <f t="shared" si="1"/>
        <v/>
      </c>
    </row>
    <row r="62" spans="21:54" x14ac:dyDescent="0.15">
      <c r="W62" s="75"/>
      <c r="X62" s="4"/>
      <c r="Y62" s="4"/>
      <c r="Z62" s="4" t="s">
        <v>95</v>
      </c>
      <c r="AA62" s="4" t="s">
        <v>83</v>
      </c>
      <c r="AB62" s="4" t="s">
        <v>347</v>
      </c>
      <c r="AC62" s="1" t="str">
        <f t="shared" si="2"/>
        <v>2201</v>
      </c>
      <c r="AD62" t="str">
        <f t="shared" si="1"/>
        <v/>
      </c>
    </row>
    <row r="63" spans="21:54" x14ac:dyDescent="0.15">
      <c r="W63" s="75"/>
      <c r="X63" s="4"/>
      <c r="Y63" s="4"/>
      <c r="Z63" s="4" t="s">
        <v>95</v>
      </c>
      <c r="AA63" s="4" t="s">
        <v>83</v>
      </c>
      <c r="AB63" s="4" t="s">
        <v>348</v>
      </c>
      <c r="AC63" s="1" t="str">
        <f t="shared" si="2"/>
        <v>2201</v>
      </c>
      <c r="AD63" t="str">
        <f t="shared" si="1"/>
        <v/>
      </c>
    </row>
    <row r="64" spans="21:54" x14ac:dyDescent="0.15">
      <c r="W64" s="75"/>
      <c r="X64" s="4"/>
      <c r="Y64" s="4"/>
      <c r="Z64" s="4" t="s">
        <v>95</v>
      </c>
      <c r="AA64" s="4" t="s">
        <v>83</v>
      </c>
      <c r="AB64" s="4" t="s">
        <v>349</v>
      </c>
      <c r="AC64" s="1" t="str">
        <f t="shared" si="2"/>
        <v>2201</v>
      </c>
      <c r="AD64" t="str">
        <f t="shared" si="1"/>
        <v/>
      </c>
    </row>
    <row r="65" spans="23:30" x14ac:dyDescent="0.15">
      <c r="W65" s="75"/>
      <c r="X65" s="4"/>
      <c r="Y65" s="4"/>
      <c r="Z65" s="4" t="s">
        <v>95</v>
      </c>
      <c r="AA65" s="4" t="s">
        <v>83</v>
      </c>
      <c r="AB65" s="4" t="s">
        <v>350</v>
      </c>
      <c r="AC65" s="1" t="str">
        <f t="shared" si="2"/>
        <v>2201</v>
      </c>
      <c r="AD65" t="str">
        <f t="shared" si="1"/>
        <v/>
      </c>
    </row>
    <row r="66" spans="23:30" x14ac:dyDescent="0.15">
      <c r="W66" s="75"/>
      <c r="X66" s="4"/>
      <c r="Y66" s="4"/>
      <c r="Z66" s="4" t="s">
        <v>95</v>
      </c>
      <c r="AA66" s="4" t="s">
        <v>678</v>
      </c>
      <c r="AB66" s="4" t="s">
        <v>351</v>
      </c>
      <c r="AC66" s="1" t="str">
        <f t="shared" si="2"/>
        <v>2299</v>
      </c>
      <c r="AD66" t="str">
        <f t="shared" ref="AD66:AD129" si="3">IF(COUNTIF($AB$2:$AB$546,AB66)&gt;1,"×","")</f>
        <v/>
      </c>
    </row>
    <row r="67" spans="23:30" x14ac:dyDescent="0.15">
      <c r="W67" s="75"/>
      <c r="X67" s="4"/>
      <c r="Y67" s="4"/>
      <c r="Z67" s="4" t="s">
        <v>95</v>
      </c>
      <c r="AA67" s="4" t="s">
        <v>678</v>
      </c>
      <c r="AB67" s="4" t="s">
        <v>352</v>
      </c>
      <c r="AC67" s="1" t="str">
        <f t="shared" si="2"/>
        <v>2299</v>
      </c>
      <c r="AD67" t="str">
        <f t="shared" si="3"/>
        <v/>
      </c>
    </row>
    <row r="68" spans="23:30" x14ac:dyDescent="0.15">
      <c r="W68" s="75"/>
      <c r="X68" s="4"/>
      <c r="Y68" s="4"/>
      <c r="Z68" s="4" t="s">
        <v>95</v>
      </c>
      <c r="AA68" s="4" t="s">
        <v>678</v>
      </c>
      <c r="AB68" s="4" t="s">
        <v>353</v>
      </c>
      <c r="AC68" s="1" t="str">
        <f t="shared" si="2"/>
        <v>2299</v>
      </c>
      <c r="AD68" t="str">
        <f t="shared" si="3"/>
        <v/>
      </c>
    </row>
    <row r="69" spans="23:30" x14ac:dyDescent="0.15">
      <c r="W69" s="75"/>
      <c r="X69" s="4"/>
      <c r="Y69" s="4"/>
      <c r="Z69" s="4" t="s">
        <v>97</v>
      </c>
      <c r="AA69" s="4" t="s">
        <v>83</v>
      </c>
      <c r="AB69" s="4" t="s">
        <v>148</v>
      </c>
      <c r="AC69" s="1" t="str">
        <f t="shared" si="2"/>
        <v>2401</v>
      </c>
      <c r="AD69" t="str">
        <f t="shared" si="3"/>
        <v/>
      </c>
    </row>
    <row r="70" spans="23:30" x14ac:dyDescent="0.15">
      <c r="W70" s="75"/>
      <c r="X70" s="4"/>
      <c r="Y70" s="4"/>
      <c r="Z70" s="4" t="s">
        <v>97</v>
      </c>
      <c r="AA70" s="4" t="s">
        <v>83</v>
      </c>
      <c r="AB70" s="4" t="s">
        <v>147</v>
      </c>
      <c r="AC70" s="1" t="str">
        <f t="shared" si="2"/>
        <v>2401</v>
      </c>
      <c r="AD70" t="str">
        <f t="shared" si="3"/>
        <v/>
      </c>
    </row>
    <row r="71" spans="23:30" x14ac:dyDescent="0.15">
      <c r="W71" s="75"/>
      <c r="X71" s="4"/>
      <c r="Y71" s="4"/>
      <c r="Z71" s="4" t="s">
        <v>97</v>
      </c>
      <c r="AA71" s="4" t="s">
        <v>75</v>
      </c>
      <c r="AB71" s="4" t="s">
        <v>149</v>
      </c>
      <c r="AC71" s="1" t="str">
        <f t="shared" si="2"/>
        <v>2402</v>
      </c>
      <c r="AD71" t="str">
        <f t="shared" si="3"/>
        <v/>
      </c>
    </row>
    <row r="72" spans="23:30" x14ac:dyDescent="0.15">
      <c r="W72" s="75"/>
      <c r="X72" s="4"/>
      <c r="Y72" s="4"/>
      <c r="Z72" s="4" t="s">
        <v>97</v>
      </c>
      <c r="AA72" s="4" t="s">
        <v>75</v>
      </c>
      <c r="AB72" s="4" t="s">
        <v>354</v>
      </c>
      <c r="AC72" s="1" t="str">
        <f t="shared" si="2"/>
        <v>2402</v>
      </c>
      <c r="AD72" t="str">
        <f t="shared" si="3"/>
        <v/>
      </c>
    </row>
    <row r="73" spans="23:30" x14ac:dyDescent="0.15">
      <c r="W73" s="75"/>
      <c r="X73" s="4"/>
      <c r="Y73" s="4"/>
      <c r="Z73" s="4" t="s">
        <v>97</v>
      </c>
      <c r="AA73" s="4" t="s">
        <v>76</v>
      </c>
      <c r="AB73" s="4" t="s">
        <v>355</v>
      </c>
      <c r="AC73" s="1" t="str">
        <f t="shared" si="2"/>
        <v>2403</v>
      </c>
      <c r="AD73" t="str">
        <f t="shared" si="3"/>
        <v/>
      </c>
    </row>
    <row r="74" spans="23:30" x14ac:dyDescent="0.15">
      <c r="W74" s="75"/>
      <c r="X74" s="4"/>
      <c r="Y74" s="4"/>
      <c r="Z74" s="4" t="s">
        <v>97</v>
      </c>
      <c r="AA74" s="4" t="s">
        <v>77</v>
      </c>
      <c r="AB74" s="4" t="s">
        <v>356</v>
      </c>
      <c r="AC74" s="1" t="str">
        <f t="shared" si="2"/>
        <v>2404</v>
      </c>
      <c r="AD74" t="str">
        <f t="shared" si="3"/>
        <v/>
      </c>
    </row>
    <row r="75" spans="23:30" x14ac:dyDescent="0.15">
      <c r="W75" s="75"/>
      <c r="X75" s="4"/>
      <c r="Y75" s="4"/>
      <c r="Z75" s="4" t="s">
        <v>97</v>
      </c>
      <c r="AA75" s="4" t="s">
        <v>77</v>
      </c>
      <c r="AB75" s="4" t="s">
        <v>357</v>
      </c>
      <c r="AC75" s="1" t="str">
        <f t="shared" si="2"/>
        <v>2404</v>
      </c>
      <c r="AD75" t="str">
        <f t="shared" si="3"/>
        <v/>
      </c>
    </row>
    <row r="76" spans="23:30" x14ac:dyDescent="0.15">
      <c r="W76" s="75"/>
      <c r="X76" s="4"/>
      <c r="Y76" s="4"/>
      <c r="Z76" s="4" t="s">
        <v>97</v>
      </c>
      <c r="AA76" s="4" t="s">
        <v>77</v>
      </c>
      <c r="AB76" s="4" t="s">
        <v>358</v>
      </c>
      <c r="AC76" s="1" t="str">
        <f t="shared" si="2"/>
        <v>2404</v>
      </c>
      <c r="AD76" t="str">
        <f t="shared" si="3"/>
        <v/>
      </c>
    </row>
    <row r="77" spans="23:30" x14ac:dyDescent="0.15">
      <c r="W77" s="75"/>
      <c r="X77" s="4"/>
      <c r="Y77" s="4"/>
      <c r="Z77" s="4" t="s">
        <v>99</v>
      </c>
      <c r="AA77" s="4" t="s">
        <v>83</v>
      </c>
      <c r="AB77" s="4" t="s">
        <v>359</v>
      </c>
      <c r="AC77" s="1" t="str">
        <f t="shared" si="2"/>
        <v>2601</v>
      </c>
      <c r="AD77" t="str">
        <f t="shared" si="3"/>
        <v/>
      </c>
    </row>
    <row r="78" spans="23:30" x14ac:dyDescent="0.15">
      <c r="W78" s="75"/>
      <c r="X78" s="4"/>
      <c r="Y78" s="4"/>
      <c r="Z78" s="4" t="s">
        <v>99</v>
      </c>
      <c r="AA78" s="4" t="s">
        <v>83</v>
      </c>
      <c r="AB78" s="4" t="s">
        <v>360</v>
      </c>
      <c r="AC78" s="1" t="str">
        <f t="shared" si="2"/>
        <v>2601</v>
      </c>
      <c r="AD78" t="str">
        <f t="shared" si="3"/>
        <v/>
      </c>
    </row>
    <row r="79" spans="23:30" x14ac:dyDescent="0.15">
      <c r="W79" s="75"/>
      <c r="X79" s="4"/>
      <c r="Y79" s="4"/>
      <c r="Z79" s="4" t="s">
        <v>99</v>
      </c>
      <c r="AA79" s="4" t="s">
        <v>83</v>
      </c>
      <c r="AB79" s="4" t="s">
        <v>361</v>
      </c>
      <c r="AC79" s="1" t="str">
        <f t="shared" si="2"/>
        <v>2601</v>
      </c>
      <c r="AD79" t="str">
        <f t="shared" si="3"/>
        <v/>
      </c>
    </row>
    <row r="80" spans="23:30" x14ac:dyDescent="0.15">
      <c r="W80" s="75"/>
      <c r="X80" s="4"/>
      <c r="Y80" s="4"/>
      <c r="Z80" s="4" t="s">
        <v>99</v>
      </c>
      <c r="AA80" s="4" t="s">
        <v>83</v>
      </c>
      <c r="AB80" s="4" t="s">
        <v>362</v>
      </c>
      <c r="AC80" s="1" t="str">
        <f t="shared" si="2"/>
        <v>2601</v>
      </c>
      <c r="AD80" t="str">
        <f t="shared" si="3"/>
        <v/>
      </c>
    </row>
    <row r="81" spans="23:30" x14ac:dyDescent="0.15">
      <c r="W81" s="75"/>
      <c r="X81" s="4"/>
      <c r="Y81" s="4"/>
      <c r="Z81" s="4" t="s">
        <v>99</v>
      </c>
      <c r="AA81" s="4" t="s">
        <v>83</v>
      </c>
      <c r="AB81" s="4" t="s">
        <v>363</v>
      </c>
      <c r="AC81" s="1" t="str">
        <f t="shared" si="2"/>
        <v>2601</v>
      </c>
      <c r="AD81" t="str">
        <f t="shared" si="3"/>
        <v/>
      </c>
    </row>
    <row r="82" spans="23:30" x14ac:dyDescent="0.15">
      <c r="W82" s="75"/>
      <c r="X82" s="4"/>
      <c r="Y82" s="4"/>
      <c r="Z82" s="4" t="s">
        <v>99</v>
      </c>
      <c r="AA82" s="4" t="s">
        <v>83</v>
      </c>
      <c r="AB82" s="4" t="s">
        <v>364</v>
      </c>
      <c r="AC82" s="1" t="str">
        <f t="shared" si="2"/>
        <v>2601</v>
      </c>
      <c r="AD82" t="str">
        <f t="shared" si="3"/>
        <v/>
      </c>
    </row>
    <row r="83" spans="23:30" x14ac:dyDescent="0.15">
      <c r="W83" s="75"/>
      <c r="X83" s="4"/>
      <c r="Y83" s="4"/>
      <c r="Z83" s="4" t="s">
        <v>99</v>
      </c>
      <c r="AA83" s="4" t="s">
        <v>75</v>
      </c>
      <c r="AB83" s="4" t="s">
        <v>365</v>
      </c>
      <c r="AC83" s="1" t="str">
        <f t="shared" si="2"/>
        <v>2602</v>
      </c>
      <c r="AD83" t="str">
        <f t="shared" si="3"/>
        <v/>
      </c>
    </row>
    <row r="84" spans="23:30" x14ac:dyDescent="0.15">
      <c r="W84" s="75"/>
      <c r="X84" s="4"/>
      <c r="Y84" s="4"/>
      <c r="Z84" s="4" t="s">
        <v>99</v>
      </c>
      <c r="AA84" s="4" t="s">
        <v>75</v>
      </c>
      <c r="AB84" s="4" t="s">
        <v>366</v>
      </c>
      <c r="AC84" s="1" t="str">
        <f t="shared" si="2"/>
        <v>2602</v>
      </c>
      <c r="AD84" t="str">
        <f t="shared" si="3"/>
        <v/>
      </c>
    </row>
    <row r="85" spans="23:30" x14ac:dyDescent="0.15">
      <c r="W85" s="75"/>
      <c r="X85" s="4"/>
      <c r="Y85" s="4"/>
      <c r="Z85" s="4" t="s">
        <v>99</v>
      </c>
      <c r="AA85" s="4" t="s">
        <v>75</v>
      </c>
      <c r="AB85" s="4" t="s">
        <v>367</v>
      </c>
      <c r="AC85" s="1" t="str">
        <f t="shared" si="2"/>
        <v>2602</v>
      </c>
      <c r="AD85" t="str">
        <f t="shared" si="3"/>
        <v/>
      </c>
    </row>
    <row r="86" spans="23:30" x14ac:dyDescent="0.15">
      <c r="W86" s="75"/>
      <c r="X86" s="4"/>
      <c r="Y86" s="4"/>
      <c r="Z86" s="4" t="s">
        <v>99</v>
      </c>
      <c r="AA86" s="4" t="s">
        <v>75</v>
      </c>
      <c r="AB86" s="4" t="s">
        <v>368</v>
      </c>
      <c r="AC86" s="1" t="str">
        <f t="shared" si="2"/>
        <v>2602</v>
      </c>
      <c r="AD86" t="str">
        <f t="shared" si="3"/>
        <v/>
      </c>
    </row>
    <row r="87" spans="23:30" x14ac:dyDescent="0.15">
      <c r="W87" s="75"/>
      <c r="X87" s="4"/>
      <c r="Y87" s="4"/>
      <c r="Z87" s="4" t="s">
        <v>99</v>
      </c>
      <c r="AA87" s="4" t="s">
        <v>75</v>
      </c>
      <c r="AB87" s="4" t="s">
        <v>369</v>
      </c>
      <c r="AC87" s="1" t="str">
        <f t="shared" si="2"/>
        <v>2602</v>
      </c>
      <c r="AD87" t="str">
        <f t="shared" si="3"/>
        <v/>
      </c>
    </row>
    <row r="88" spans="23:30" x14ac:dyDescent="0.15">
      <c r="W88" s="75"/>
      <c r="X88" s="4"/>
      <c r="Y88" s="4"/>
      <c r="Z88" s="4" t="s">
        <v>99</v>
      </c>
      <c r="AA88" s="4" t="s">
        <v>76</v>
      </c>
      <c r="AB88" s="4" t="s">
        <v>150</v>
      </c>
      <c r="AC88" s="1" t="str">
        <f t="shared" si="2"/>
        <v>2603</v>
      </c>
      <c r="AD88" t="str">
        <f t="shared" si="3"/>
        <v/>
      </c>
    </row>
    <row r="89" spans="23:30" x14ac:dyDescent="0.15">
      <c r="W89" s="75"/>
      <c r="X89" s="4"/>
      <c r="Y89" s="4"/>
      <c r="Z89" s="4" t="s">
        <v>99</v>
      </c>
      <c r="AA89" s="4" t="s">
        <v>76</v>
      </c>
      <c r="AB89" s="4" t="s">
        <v>151</v>
      </c>
      <c r="AC89" s="1" t="str">
        <f t="shared" si="2"/>
        <v>2603</v>
      </c>
      <c r="AD89" t="str">
        <f t="shared" si="3"/>
        <v/>
      </c>
    </row>
    <row r="90" spans="23:30" x14ac:dyDescent="0.15">
      <c r="W90" s="75"/>
      <c r="X90" s="4"/>
      <c r="Y90" s="4"/>
      <c r="Z90" s="4" t="s">
        <v>99</v>
      </c>
      <c r="AA90" s="4" t="s">
        <v>76</v>
      </c>
      <c r="AB90" s="4" t="s">
        <v>370</v>
      </c>
      <c r="AC90" s="1" t="str">
        <f t="shared" si="2"/>
        <v>2603</v>
      </c>
      <c r="AD90" t="str">
        <f t="shared" si="3"/>
        <v/>
      </c>
    </row>
    <row r="91" spans="23:30" x14ac:dyDescent="0.15">
      <c r="W91" s="75"/>
      <c r="X91" s="4"/>
      <c r="Y91" s="4"/>
      <c r="Z91" s="4" t="s">
        <v>99</v>
      </c>
      <c r="AA91" s="4" t="s">
        <v>77</v>
      </c>
      <c r="AB91" s="4" t="s">
        <v>152</v>
      </c>
      <c r="AC91" s="1" t="str">
        <f t="shared" si="2"/>
        <v>2604</v>
      </c>
      <c r="AD91" t="str">
        <f t="shared" si="3"/>
        <v/>
      </c>
    </row>
    <row r="92" spans="23:30" x14ac:dyDescent="0.15">
      <c r="W92" s="75"/>
      <c r="X92" s="4"/>
      <c r="Y92" s="4"/>
      <c r="Z92" s="4" t="s">
        <v>99</v>
      </c>
      <c r="AA92" s="4" t="s">
        <v>77</v>
      </c>
      <c r="AB92" s="4" t="s">
        <v>371</v>
      </c>
      <c r="AC92" s="1" t="str">
        <f t="shared" si="2"/>
        <v>2604</v>
      </c>
      <c r="AD92" t="str">
        <f t="shared" si="3"/>
        <v/>
      </c>
    </row>
    <row r="93" spans="23:30" x14ac:dyDescent="0.15">
      <c r="W93" s="75"/>
      <c r="X93" s="4"/>
      <c r="Y93" s="4"/>
      <c r="Z93" s="4" t="s">
        <v>99</v>
      </c>
      <c r="AA93" s="4" t="s">
        <v>77</v>
      </c>
      <c r="AB93" s="4" t="s">
        <v>372</v>
      </c>
      <c r="AC93" s="1" t="str">
        <f t="shared" si="2"/>
        <v>2604</v>
      </c>
      <c r="AD93" t="str">
        <f t="shared" si="3"/>
        <v/>
      </c>
    </row>
    <row r="94" spans="23:30" x14ac:dyDescent="0.15">
      <c r="W94" s="75"/>
      <c r="X94" s="4"/>
      <c r="Y94" s="4"/>
      <c r="Z94" s="4" t="s">
        <v>99</v>
      </c>
      <c r="AA94" s="4" t="s">
        <v>77</v>
      </c>
      <c r="AB94" s="4" t="s">
        <v>373</v>
      </c>
      <c r="AC94" s="1" t="str">
        <f t="shared" si="2"/>
        <v>2604</v>
      </c>
      <c r="AD94" t="str">
        <f t="shared" si="3"/>
        <v/>
      </c>
    </row>
    <row r="95" spans="23:30" x14ac:dyDescent="0.15">
      <c r="W95" s="75"/>
      <c r="X95" s="4"/>
      <c r="Y95" s="4"/>
      <c r="Z95" s="4" t="s">
        <v>99</v>
      </c>
      <c r="AA95" s="4" t="s">
        <v>77</v>
      </c>
      <c r="AB95" s="4" t="s">
        <v>374</v>
      </c>
      <c r="AC95" s="1" t="str">
        <f t="shared" si="2"/>
        <v>2604</v>
      </c>
      <c r="AD95" t="str">
        <f t="shared" si="3"/>
        <v/>
      </c>
    </row>
    <row r="96" spans="23:30" x14ac:dyDescent="0.15">
      <c r="W96" s="75"/>
      <c r="X96" s="4"/>
      <c r="Y96" s="4"/>
      <c r="Z96" s="4" t="s">
        <v>99</v>
      </c>
      <c r="AA96" s="4" t="s">
        <v>77</v>
      </c>
      <c r="AB96" s="4" t="s">
        <v>375</v>
      </c>
      <c r="AC96" s="1" t="str">
        <f t="shared" si="2"/>
        <v>2604</v>
      </c>
      <c r="AD96" t="str">
        <f t="shared" si="3"/>
        <v/>
      </c>
    </row>
    <row r="97" spans="23:30" x14ac:dyDescent="0.15">
      <c r="W97" s="75"/>
      <c r="X97" s="4"/>
      <c r="Y97" s="4"/>
      <c r="Z97" s="4" t="s">
        <v>99</v>
      </c>
      <c r="AA97" s="4" t="s">
        <v>78</v>
      </c>
      <c r="AB97" s="4" t="s">
        <v>376</v>
      </c>
      <c r="AC97" s="1" t="str">
        <f t="shared" si="2"/>
        <v>2605</v>
      </c>
      <c r="AD97" t="str">
        <f t="shared" si="3"/>
        <v/>
      </c>
    </row>
    <row r="98" spans="23:30" x14ac:dyDescent="0.15">
      <c r="W98" s="75"/>
      <c r="X98" s="4"/>
      <c r="Y98" s="4"/>
      <c r="Z98" s="4" t="s">
        <v>99</v>
      </c>
      <c r="AA98" s="4" t="s">
        <v>78</v>
      </c>
      <c r="AB98" s="4" t="s">
        <v>153</v>
      </c>
      <c r="AC98" s="1" t="str">
        <f t="shared" si="2"/>
        <v>2605</v>
      </c>
      <c r="AD98" t="str">
        <f t="shared" si="3"/>
        <v/>
      </c>
    </row>
    <row r="99" spans="23:30" x14ac:dyDescent="0.15">
      <c r="W99" s="75"/>
      <c r="X99" s="4"/>
      <c r="Y99" s="4"/>
      <c r="Z99" s="4" t="s">
        <v>99</v>
      </c>
      <c r="AA99" s="4" t="s">
        <v>79</v>
      </c>
      <c r="AB99" s="4" t="s">
        <v>377</v>
      </c>
      <c r="AC99" s="1" t="str">
        <f t="shared" si="2"/>
        <v>2606</v>
      </c>
      <c r="AD99" t="str">
        <f t="shared" si="3"/>
        <v/>
      </c>
    </row>
    <row r="100" spans="23:30" x14ac:dyDescent="0.15">
      <c r="W100" s="75"/>
      <c r="X100" s="4"/>
      <c r="Y100" s="4"/>
      <c r="Z100" s="4" t="s">
        <v>99</v>
      </c>
      <c r="AA100" s="4" t="s">
        <v>79</v>
      </c>
      <c r="AB100" s="4" t="s">
        <v>154</v>
      </c>
      <c r="AC100" s="1" t="str">
        <f t="shared" si="2"/>
        <v>2606</v>
      </c>
      <c r="AD100" t="str">
        <f t="shared" si="3"/>
        <v/>
      </c>
    </row>
    <row r="101" spans="23:30" x14ac:dyDescent="0.15">
      <c r="W101" s="75"/>
      <c r="X101" s="4"/>
      <c r="Y101" s="4"/>
      <c r="Z101" s="4" t="s">
        <v>99</v>
      </c>
      <c r="AA101" s="4" t="s">
        <v>79</v>
      </c>
      <c r="AB101" s="4" t="s">
        <v>155</v>
      </c>
      <c r="AC101" s="1" t="str">
        <f t="shared" si="2"/>
        <v>2606</v>
      </c>
      <c r="AD101" t="str">
        <f t="shared" si="3"/>
        <v/>
      </c>
    </row>
    <row r="102" spans="23:30" x14ac:dyDescent="0.15">
      <c r="W102" s="75"/>
      <c r="X102" s="4"/>
      <c r="Y102" s="4"/>
      <c r="Z102" s="4" t="s">
        <v>99</v>
      </c>
      <c r="AA102" s="4" t="s">
        <v>79</v>
      </c>
      <c r="AB102" s="4" t="s">
        <v>378</v>
      </c>
      <c r="AC102" s="1" t="str">
        <f t="shared" si="2"/>
        <v>2606</v>
      </c>
      <c r="AD102" t="str">
        <f t="shared" si="3"/>
        <v/>
      </c>
    </row>
    <row r="103" spans="23:30" x14ac:dyDescent="0.15">
      <c r="W103" s="75"/>
      <c r="X103" s="4"/>
      <c r="Y103" s="4"/>
      <c r="Z103" s="4" t="s">
        <v>99</v>
      </c>
      <c r="AA103" s="4" t="s">
        <v>79</v>
      </c>
      <c r="AB103" s="4" t="s">
        <v>379</v>
      </c>
      <c r="AC103" s="1" t="str">
        <f t="shared" si="2"/>
        <v>2606</v>
      </c>
      <c r="AD103" t="str">
        <f t="shared" si="3"/>
        <v/>
      </c>
    </row>
    <row r="104" spans="23:30" x14ac:dyDescent="0.15">
      <c r="W104" s="75"/>
      <c r="X104" s="4"/>
      <c r="Y104" s="4"/>
      <c r="Z104" s="4" t="s">
        <v>99</v>
      </c>
      <c r="AA104" s="4" t="s">
        <v>79</v>
      </c>
      <c r="AB104" s="4" t="s">
        <v>380</v>
      </c>
      <c r="AC104" s="1" t="str">
        <f t="shared" si="2"/>
        <v>2606</v>
      </c>
      <c r="AD104" t="str">
        <f t="shared" si="3"/>
        <v/>
      </c>
    </row>
    <row r="105" spans="23:30" x14ac:dyDescent="0.15">
      <c r="W105" s="75"/>
      <c r="X105" s="4"/>
      <c r="Y105" s="4"/>
      <c r="Z105" s="4" t="s">
        <v>99</v>
      </c>
      <c r="AA105" s="4" t="s">
        <v>79</v>
      </c>
      <c r="AB105" s="4" t="s">
        <v>381</v>
      </c>
      <c r="AC105" s="1" t="str">
        <f t="shared" si="2"/>
        <v>2606</v>
      </c>
      <c r="AD105" t="str">
        <f t="shared" si="3"/>
        <v/>
      </c>
    </row>
    <row r="106" spans="23:30" x14ac:dyDescent="0.15">
      <c r="W106" s="75"/>
      <c r="X106" s="4"/>
      <c r="Y106" s="4"/>
      <c r="Z106" s="4" t="s">
        <v>99</v>
      </c>
      <c r="AA106" s="4" t="s">
        <v>79</v>
      </c>
      <c r="AB106" s="4" t="s">
        <v>382</v>
      </c>
      <c r="AC106" s="1" t="str">
        <f t="shared" si="2"/>
        <v>2606</v>
      </c>
      <c r="AD106" t="str">
        <f t="shared" si="3"/>
        <v/>
      </c>
    </row>
    <row r="107" spans="23:30" x14ac:dyDescent="0.15">
      <c r="W107" s="75"/>
      <c r="X107" s="4"/>
      <c r="Y107" s="4"/>
      <c r="Z107" s="4" t="s">
        <v>99</v>
      </c>
      <c r="AA107" s="4" t="s">
        <v>80</v>
      </c>
      <c r="AB107" s="4" t="s">
        <v>383</v>
      </c>
      <c r="AC107" s="1" t="str">
        <f t="shared" si="2"/>
        <v>2607</v>
      </c>
      <c r="AD107" t="str">
        <f t="shared" si="3"/>
        <v/>
      </c>
    </row>
    <row r="108" spans="23:30" x14ac:dyDescent="0.15">
      <c r="W108" s="75"/>
      <c r="X108" s="4"/>
      <c r="Y108" s="4"/>
      <c r="Z108" s="4" t="s">
        <v>99</v>
      </c>
      <c r="AA108" s="4" t="s">
        <v>80</v>
      </c>
      <c r="AB108" s="4" t="s">
        <v>384</v>
      </c>
      <c r="AC108" s="1" t="str">
        <f t="shared" si="2"/>
        <v>2607</v>
      </c>
      <c r="AD108" t="str">
        <f t="shared" si="3"/>
        <v/>
      </c>
    </row>
    <row r="109" spans="23:30" x14ac:dyDescent="0.15">
      <c r="W109" s="75"/>
      <c r="X109" s="4"/>
      <c r="Y109" s="4"/>
      <c r="Z109" s="4" t="s">
        <v>99</v>
      </c>
      <c r="AA109" s="4" t="s">
        <v>80</v>
      </c>
      <c r="AB109" s="4" t="s">
        <v>385</v>
      </c>
      <c r="AC109" s="1" t="str">
        <f t="shared" si="2"/>
        <v>2607</v>
      </c>
      <c r="AD109" t="str">
        <f t="shared" si="3"/>
        <v/>
      </c>
    </row>
    <row r="110" spans="23:30" x14ac:dyDescent="0.15">
      <c r="W110" s="75"/>
      <c r="X110" s="4"/>
      <c r="Y110" s="4"/>
      <c r="Z110" s="4" t="s">
        <v>99</v>
      </c>
      <c r="AA110" s="4" t="s">
        <v>80</v>
      </c>
      <c r="AB110" s="4" t="s">
        <v>386</v>
      </c>
      <c r="AC110" s="1" t="str">
        <f t="shared" si="2"/>
        <v>2607</v>
      </c>
      <c r="AD110" t="str">
        <f t="shared" si="3"/>
        <v/>
      </c>
    </row>
    <row r="111" spans="23:30" x14ac:dyDescent="0.15">
      <c r="W111" s="75"/>
      <c r="X111" s="4"/>
      <c r="Y111" s="4"/>
      <c r="Z111" s="4" t="s">
        <v>101</v>
      </c>
      <c r="AA111" s="4" t="s">
        <v>83</v>
      </c>
      <c r="AB111" s="4" t="s">
        <v>387</v>
      </c>
      <c r="AC111" s="1" t="str">
        <f t="shared" si="2"/>
        <v>2801</v>
      </c>
      <c r="AD111" t="str">
        <f t="shared" si="3"/>
        <v/>
      </c>
    </row>
    <row r="112" spans="23:30" x14ac:dyDescent="0.15">
      <c r="W112" s="75"/>
      <c r="X112" s="4"/>
      <c r="Y112" s="4"/>
      <c r="Z112" s="4" t="s">
        <v>101</v>
      </c>
      <c r="AA112" s="4" t="s">
        <v>83</v>
      </c>
      <c r="AB112" s="4" t="s">
        <v>388</v>
      </c>
      <c r="AC112" s="1" t="str">
        <f t="shared" si="2"/>
        <v>2801</v>
      </c>
      <c r="AD112" t="str">
        <f t="shared" si="3"/>
        <v/>
      </c>
    </row>
    <row r="113" spans="23:30" x14ac:dyDescent="0.15">
      <c r="W113" s="75"/>
      <c r="X113" s="4"/>
      <c r="Y113" s="4"/>
      <c r="Z113" s="4" t="s">
        <v>124</v>
      </c>
      <c r="AA113" s="4" t="s">
        <v>83</v>
      </c>
      <c r="AB113" s="4" t="s">
        <v>156</v>
      </c>
      <c r="AC113" s="1" t="str">
        <f t="shared" si="2"/>
        <v>3001</v>
      </c>
      <c r="AD113" t="str">
        <f t="shared" si="3"/>
        <v/>
      </c>
    </row>
    <row r="114" spans="23:30" x14ac:dyDescent="0.15">
      <c r="W114" s="75"/>
      <c r="X114" s="4"/>
      <c r="Y114" s="4"/>
      <c r="Z114" s="4" t="s">
        <v>124</v>
      </c>
      <c r="AA114" s="4" t="s">
        <v>75</v>
      </c>
      <c r="AB114" s="4" t="s">
        <v>389</v>
      </c>
      <c r="AC114" s="1" t="str">
        <f t="shared" si="2"/>
        <v>3002</v>
      </c>
      <c r="AD114" t="str">
        <f t="shared" si="3"/>
        <v/>
      </c>
    </row>
    <row r="115" spans="23:30" x14ac:dyDescent="0.15">
      <c r="W115" s="75"/>
      <c r="X115" s="4"/>
      <c r="Y115" s="4"/>
      <c r="Z115" s="4" t="s">
        <v>124</v>
      </c>
      <c r="AA115" s="4" t="s">
        <v>75</v>
      </c>
      <c r="AB115" s="4" t="s">
        <v>390</v>
      </c>
      <c r="AC115" s="1" t="str">
        <f t="shared" si="2"/>
        <v>3002</v>
      </c>
      <c r="AD115" t="str">
        <f t="shared" si="3"/>
        <v/>
      </c>
    </row>
    <row r="116" spans="23:30" x14ac:dyDescent="0.15">
      <c r="W116" s="75"/>
      <c r="X116" s="4"/>
      <c r="Y116" s="4"/>
      <c r="Z116" s="4" t="s">
        <v>124</v>
      </c>
      <c r="AA116" s="4" t="s">
        <v>76</v>
      </c>
      <c r="AB116" s="4" t="s">
        <v>157</v>
      </c>
      <c r="AC116" s="1" t="str">
        <f t="shared" si="2"/>
        <v>3003</v>
      </c>
      <c r="AD116" t="str">
        <f t="shared" si="3"/>
        <v/>
      </c>
    </row>
    <row r="117" spans="23:30" x14ac:dyDescent="0.15">
      <c r="W117" s="75"/>
      <c r="X117" s="4"/>
      <c r="Y117" s="4"/>
      <c r="Z117" s="4" t="s">
        <v>124</v>
      </c>
      <c r="AA117" s="4" t="s">
        <v>77</v>
      </c>
      <c r="AB117" s="4" t="s">
        <v>158</v>
      </c>
      <c r="AC117" s="1" t="str">
        <f t="shared" si="2"/>
        <v>3004</v>
      </c>
      <c r="AD117" t="str">
        <f t="shared" si="3"/>
        <v/>
      </c>
    </row>
    <row r="118" spans="23:30" x14ac:dyDescent="0.15">
      <c r="W118" s="75"/>
      <c r="X118" s="4"/>
      <c r="Y118" s="4"/>
      <c r="Z118" s="4" t="s">
        <v>124</v>
      </c>
      <c r="AA118" s="4" t="s">
        <v>77</v>
      </c>
      <c r="AB118" s="4" t="s">
        <v>159</v>
      </c>
      <c r="AC118" s="1" t="str">
        <f t="shared" si="2"/>
        <v>3004</v>
      </c>
      <c r="AD118" t="str">
        <f t="shared" si="3"/>
        <v/>
      </c>
    </row>
    <row r="119" spans="23:30" x14ac:dyDescent="0.15">
      <c r="W119" s="75"/>
      <c r="X119" s="4"/>
      <c r="Y119" s="4"/>
      <c r="Z119" s="4" t="s">
        <v>124</v>
      </c>
      <c r="AA119" s="4" t="s">
        <v>78</v>
      </c>
      <c r="AB119" s="4" t="s">
        <v>160</v>
      </c>
      <c r="AC119" s="1" t="str">
        <f t="shared" si="2"/>
        <v>3005</v>
      </c>
      <c r="AD119" t="str">
        <f t="shared" si="3"/>
        <v/>
      </c>
    </row>
    <row r="120" spans="23:30" x14ac:dyDescent="0.15">
      <c r="W120" s="75"/>
      <c r="X120" s="4"/>
      <c r="Y120" s="4"/>
      <c r="Z120" s="4" t="s">
        <v>124</v>
      </c>
      <c r="AA120" s="4" t="s">
        <v>79</v>
      </c>
      <c r="AB120" s="4" t="s">
        <v>161</v>
      </c>
      <c r="AC120" s="1" t="str">
        <f t="shared" ref="AC120:AC179" si="4">Z120&amp;AA120</f>
        <v>3006</v>
      </c>
      <c r="AD120" t="str">
        <f t="shared" si="3"/>
        <v/>
      </c>
    </row>
    <row r="121" spans="23:30" x14ac:dyDescent="0.15">
      <c r="W121" s="75"/>
      <c r="X121" s="4"/>
      <c r="Y121" s="4"/>
      <c r="Z121" s="4" t="s">
        <v>124</v>
      </c>
      <c r="AA121" s="4" t="s">
        <v>84</v>
      </c>
      <c r="AB121" s="4" t="s">
        <v>391</v>
      </c>
      <c r="AC121" s="1" t="str">
        <f t="shared" si="4"/>
        <v>3099</v>
      </c>
      <c r="AD121" t="str">
        <f t="shared" si="3"/>
        <v/>
      </c>
    </row>
    <row r="122" spans="23:30" x14ac:dyDescent="0.15">
      <c r="W122" s="75"/>
      <c r="X122" s="4"/>
      <c r="Y122" s="4"/>
      <c r="Z122" s="4" t="s">
        <v>125</v>
      </c>
      <c r="AA122" s="4" t="s">
        <v>83</v>
      </c>
      <c r="AB122" s="4" t="s">
        <v>392</v>
      </c>
      <c r="AC122" s="1" t="str">
        <f t="shared" si="4"/>
        <v>3201</v>
      </c>
      <c r="AD122" t="str">
        <f t="shared" si="3"/>
        <v/>
      </c>
    </row>
    <row r="123" spans="23:30" x14ac:dyDescent="0.15">
      <c r="W123" s="75"/>
      <c r="X123" s="4"/>
      <c r="Y123" s="4"/>
      <c r="Z123" s="4" t="s">
        <v>125</v>
      </c>
      <c r="AA123" s="4" t="s">
        <v>83</v>
      </c>
      <c r="AB123" s="4" t="s">
        <v>393</v>
      </c>
      <c r="AC123" s="1" t="str">
        <f t="shared" si="4"/>
        <v>3201</v>
      </c>
      <c r="AD123" t="str">
        <f t="shared" si="3"/>
        <v/>
      </c>
    </row>
    <row r="124" spans="23:30" x14ac:dyDescent="0.15">
      <c r="W124" s="75"/>
      <c r="X124" s="4"/>
      <c r="Y124" s="4"/>
      <c r="Z124" s="4" t="s">
        <v>125</v>
      </c>
      <c r="AA124" s="4" t="s">
        <v>83</v>
      </c>
      <c r="AB124" s="4" t="s">
        <v>394</v>
      </c>
      <c r="AC124" s="1" t="str">
        <f t="shared" si="4"/>
        <v>3201</v>
      </c>
      <c r="AD124" t="str">
        <f t="shared" si="3"/>
        <v/>
      </c>
    </row>
    <row r="125" spans="23:30" x14ac:dyDescent="0.15">
      <c r="W125" s="75"/>
      <c r="X125" s="4"/>
      <c r="Y125" s="4"/>
      <c r="Z125" s="4" t="s">
        <v>125</v>
      </c>
      <c r="AA125" s="4" t="s">
        <v>83</v>
      </c>
      <c r="AB125" s="4" t="s">
        <v>395</v>
      </c>
      <c r="AC125" s="1" t="str">
        <f t="shared" si="4"/>
        <v>3201</v>
      </c>
      <c r="AD125" t="str">
        <f t="shared" si="3"/>
        <v/>
      </c>
    </row>
    <row r="126" spans="23:30" x14ac:dyDescent="0.15">
      <c r="W126" s="75"/>
      <c r="X126" s="4"/>
      <c r="Y126" s="4"/>
      <c r="Z126" s="4" t="s">
        <v>125</v>
      </c>
      <c r="AA126" s="4" t="s">
        <v>83</v>
      </c>
      <c r="AB126" s="4" t="s">
        <v>396</v>
      </c>
      <c r="AC126" s="1" t="str">
        <f t="shared" si="4"/>
        <v>3201</v>
      </c>
      <c r="AD126" t="str">
        <f t="shared" si="3"/>
        <v/>
      </c>
    </row>
    <row r="127" spans="23:30" x14ac:dyDescent="0.15">
      <c r="W127" s="75"/>
      <c r="X127" s="4"/>
      <c r="Y127" s="4"/>
      <c r="Z127" s="4" t="s">
        <v>125</v>
      </c>
      <c r="AA127" s="4" t="s">
        <v>83</v>
      </c>
      <c r="AB127" s="4" t="s">
        <v>397</v>
      </c>
      <c r="AC127" s="1" t="str">
        <f t="shared" si="4"/>
        <v>3201</v>
      </c>
      <c r="AD127" t="str">
        <f t="shared" si="3"/>
        <v/>
      </c>
    </row>
    <row r="128" spans="23:30" x14ac:dyDescent="0.15">
      <c r="W128" s="75"/>
      <c r="X128" s="4"/>
      <c r="Y128" s="4"/>
      <c r="Z128" s="4" t="s">
        <v>125</v>
      </c>
      <c r="AA128" s="4" t="s">
        <v>83</v>
      </c>
      <c r="AB128" s="4" t="s">
        <v>398</v>
      </c>
      <c r="AC128" s="1" t="str">
        <f t="shared" si="4"/>
        <v>3201</v>
      </c>
      <c r="AD128" t="str">
        <f t="shared" si="3"/>
        <v/>
      </c>
    </row>
    <row r="129" spans="23:30" x14ac:dyDescent="0.15">
      <c r="W129" s="75"/>
      <c r="X129" s="4"/>
      <c r="Y129" s="4"/>
      <c r="Z129" s="4" t="s">
        <v>125</v>
      </c>
      <c r="AA129" s="4" t="s">
        <v>83</v>
      </c>
      <c r="AB129" s="4" t="s">
        <v>399</v>
      </c>
      <c r="AC129" s="1" t="str">
        <f t="shared" si="4"/>
        <v>3201</v>
      </c>
      <c r="AD129" t="str">
        <f t="shared" si="3"/>
        <v/>
      </c>
    </row>
    <row r="130" spans="23:30" x14ac:dyDescent="0.15">
      <c r="W130" s="75"/>
      <c r="X130" s="4"/>
      <c r="Y130" s="4"/>
      <c r="Z130" s="4" t="s">
        <v>125</v>
      </c>
      <c r="AA130" s="4" t="s">
        <v>83</v>
      </c>
      <c r="AB130" s="4" t="s">
        <v>400</v>
      </c>
      <c r="AC130" s="1" t="str">
        <f t="shared" si="4"/>
        <v>3201</v>
      </c>
      <c r="AD130" t="str">
        <f t="shared" ref="AD130:AD193" si="5">IF(COUNTIF($AB$2:$AB$546,AB130)&gt;1,"×","")</f>
        <v/>
      </c>
    </row>
    <row r="131" spans="23:30" x14ac:dyDescent="0.15">
      <c r="W131" s="75"/>
      <c r="X131" s="4"/>
      <c r="Y131" s="4"/>
      <c r="Z131" s="4" t="s">
        <v>125</v>
      </c>
      <c r="AA131" s="4" t="s">
        <v>75</v>
      </c>
      <c r="AB131" s="4" t="s">
        <v>401</v>
      </c>
      <c r="AC131" s="1" t="str">
        <f t="shared" si="4"/>
        <v>3202</v>
      </c>
      <c r="AD131" t="str">
        <f t="shared" si="5"/>
        <v/>
      </c>
    </row>
    <row r="132" spans="23:30" x14ac:dyDescent="0.15">
      <c r="W132" s="75"/>
      <c r="X132" s="4"/>
      <c r="Y132" s="4"/>
      <c r="Z132" s="4" t="s">
        <v>125</v>
      </c>
      <c r="AA132" s="4" t="s">
        <v>75</v>
      </c>
      <c r="AB132" s="4" t="s">
        <v>402</v>
      </c>
      <c r="AC132" s="1" t="str">
        <f t="shared" si="4"/>
        <v>3202</v>
      </c>
      <c r="AD132" t="str">
        <f t="shared" si="5"/>
        <v/>
      </c>
    </row>
    <row r="133" spans="23:30" x14ac:dyDescent="0.15">
      <c r="W133" s="75"/>
      <c r="X133" s="4"/>
      <c r="Y133" s="4"/>
      <c r="Z133" s="4" t="s">
        <v>125</v>
      </c>
      <c r="AA133" s="4" t="s">
        <v>75</v>
      </c>
      <c r="AB133" s="4" t="s">
        <v>403</v>
      </c>
      <c r="AC133" s="1" t="str">
        <f t="shared" si="4"/>
        <v>3202</v>
      </c>
      <c r="AD133" t="str">
        <f t="shared" si="5"/>
        <v/>
      </c>
    </row>
    <row r="134" spans="23:30" x14ac:dyDescent="0.15">
      <c r="W134" s="75"/>
      <c r="X134" s="4"/>
      <c r="Y134" s="4"/>
      <c r="Z134" s="4" t="s">
        <v>125</v>
      </c>
      <c r="AA134" s="4" t="s">
        <v>84</v>
      </c>
      <c r="AB134" s="4" t="s">
        <v>162</v>
      </c>
      <c r="AC134" s="1" t="str">
        <f t="shared" si="4"/>
        <v>3299</v>
      </c>
      <c r="AD134" t="str">
        <f t="shared" si="5"/>
        <v/>
      </c>
    </row>
    <row r="135" spans="23:30" x14ac:dyDescent="0.15">
      <c r="W135" s="75"/>
      <c r="X135" s="4"/>
      <c r="Y135" s="4"/>
      <c r="Z135" s="4" t="s">
        <v>125</v>
      </c>
      <c r="AA135" s="4" t="s">
        <v>84</v>
      </c>
      <c r="AB135" s="4" t="s">
        <v>404</v>
      </c>
      <c r="AC135" s="1" t="str">
        <f t="shared" si="4"/>
        <v>3299</v>
      </c>
      <c r="AD135" t="str">
        <f t="shared" si="5"/>
        <v/>
      </c>
    </row>
    <row r="136" spans="23:30" x14ac:dyDescent="0.15">
      <c r="W136" s="75"/>
      <c r="X136" s="4"/>
      <c r="Y136" s="4"/>
      <c r="Z136" s="4" t="s">
        <v>125</v>
      </c>
      <c r="AA136" s="4" t="s">
        <v>84</v>
      </c>
      <c r="AB136" s="4" t="s">
        <v>163</v>
      </c>
      <c r="AC136" s="1" t="str">
        <f t="shared" si="4"/>
        <v>3299</v>
      </c>
      <c r="AD136" t="str">
        <f t="shared" si="5"/>
        <v/>
      </c>
    </row>
    <row r="137" spans="23:30" x14ac:dyDescent="0.15">
      <c r="W137" s="75"/>
      <c r="X137" s="4"/>
      <c r="Y137" s="4"/>
      <c r="Z137" s="4" t="s">
        <v>125</v>
      </c>
      <c r="AA137" s="4" t="s">
        <v>84</v>
      </c>
      <c r="AB137" s="4" t="s">
        <v>405</v>
      </c>
      <c r="AC137" s="1" t="str">
        <f t="shared" si="4"/>
        <v>3299</v>
      </c>
      <c r="AD137" t="str">
        <f t="shared" si="5"/>
        <v/>
      </c>
    </row>
    <row r="138" spans="23:30" x14ac:dyDescent="0.15">
      <c r="W138" s="75"/>
      <c r="X138" s="4"/>
      <c r="Y138" s="4"/>
      <c r="Z138" s="4" t="s">
        <v>125</v>
      </c>
      <c r="AA138" s="4" t="s">
        <v>84</v>
      </c>
      <c r="AB138" s="4" t="s">
        <v>406</v>
      </c>
      <c r="AC138" s="1" t="str">
        <f t="shared" si="4"/>
        <v>3299</v>
      </c>
      <c r="AD138" t="str">
        <f t="shared" si="5"/>
        <v/>
      </c>
    </row>
    <row r="139" spans="23:30" x14ac:dyDescent="0.15">
      <c r="W139" s="75"/>
      <c r="X139" s="4"/>
      <c r="Y139" s="4"/>
      <c r="Z139" s="4" t="s">
        <v>125</v>
      </c>
      <c r="AA139" s="4" t="s">
        <v>84</v>
      </c>
      <c r="AB139" s="4" t="s">
        <v>407</v>
      </c>
      <c r="AC139" s="1" t="str">
        <f t="shared" si="4"/>
        <v>3299</v>
      </c>
      <c r="AD139" t="str">
        <f t="shared" si="5"/>
        <v/>
      </c>
    </row>
    <row r="140" spans="23:30" x14ac:dyDescent="0.15">
      <c r="W140" s="75"/>
      <c r="X140" s="4"/>
      <c r="Y140" s="4"/>
      <c r="Z140" s="4" t="s">
        <v>108</v>
      </c>
      <c r="AA140" s="4" t="s">
        <v>83</v>
      </c>
      <c r="AB140" s="4" t="s">
        <v>408</v>
      </c>
      <c r="AC140" s="1" t="str">
        <f t="shared" si="4"/>
        <v>3401</v>
      </c>
      <c r="AD140" t="str">
        <f t="shared" si="5"/>
        <v/>
      </c>
    </row>
    <row r="141" spans="23:30" x14ac:dyDescent="0.15">
      <c r="W141" s="75"/>
      <c r="X141" s="4"/>
      <c r="Y141" s="4"/>
      <c r="Z141" s="4" t="s">
        <v>108</v>
      </c>
      <c r="AA141" s="4" t="s">
        <v>83</v>
      </c>
      <c r="AB141" s="4" t="s">
        <v>409</v>
      </c>
      <c r="AC141" s="1" t="str">
        <f t="shared" si="4"/>
        <v>3401</v>
      </c>
      <c r="AD141" t="str">
        <f t="shared" si="5"/>
        <v/>
      </c>
    </row>
    <row r="142" spans="23:30" x14ac:dyDescent="0.15">
      <c r="W142" s="75"/>
      <c r="X142" s="4"/>
      <c r="Y142" s="4"/>
      <c r="Z142" s="4" t="s">
        <v>108</v>
      </c>
      <c r="AA142" s="4" t="s">
        <v>83</v>
      </c>
      <c r="AB142" s="4" t="s">
        <v>410</v>
      </c>
      <c r="AC142" s="1" t="str">
        <f t="shared" si="4"/>
        <v>3401</v>
      </c>
      <c r="AD142" t="str">
        <f t="shared" si="5"/>
        <v/>
      </c>
    </row>
    <row r="143" spans="23:30" x14ac:dyDescent="0.15">
      <c r="W143" s="75"/>
      <c r="X143" s="4"/>
      <c r="Y143" s="4"/>
      <c r="Z143" s="4" t="s">
        <v>108</v>
      </c>
      <c r="AA143" s="4" t="s">
        <v>75</v>
      </c>
      <c r="AB143" s="4" t="s">
        <v>411</v>
      </c>
      <c r="AC143" s="1" t="str">
        <f t="shared" si="4"/>
        <v>3402</v>
      </c>
      <c r="AD143" t="str">
        <f t="shared" si="5"/>
        <v/>
      </c>
    </row>
    <row r="144" spans="23:30" x14ac:dyDescent="0.15">
      <c r="W144" s="75"/>
      <c r="X144" s="4"/>
      <c r="Y144" s="4"/>
      <c r="Z144" s="4" t="s">
        <v>108</v>
      </c>
      <c r="AA144" s="4" t="s">
        <v>75</v>
      </c>
      <c r="AB144" s="4" t="s">
        <v>412</v>
      </c>
      <c r="AC144" s="1" t="str">
        <f t="shared" si="4"/>
        <v>3402</v>
      </c>
      <c r="AD144" t="str">
        <f t="shared" si="5"/>
        <v/>
      </c>
    </row>
    <row r="145" spans="23:30" x14ac:dyDescent="0.15">
      <c r="W145" s="75"/>
      <c r="X145" s="4"/>
      <c r="Y145" s="4"/>
      <c r="Z145" s="4" t="s">
        <v>108</v>
      </c>
      <c r="AA145" s="4" t="s">
        <v>75</v>
      </c>
      <c r="AB145" s="4" t="s">
        <v>413</v>
      </c>
      <c r="AC145" s="1" t="str">
        <f t="shared" si="4"/>
        <v>3402</v>
      </c>
      <c r="AD145" t="str">
        <f t="shared" si="5"/>
        <v/>
      </c>
    </row>
    <row r="146" spans="23:30" x14ac:dyDescent="0.15">
      <c r="W146" s="75"/>
      <c r="X146" s="4"/>
      <c r="Y146" s="4"/>
      <c r="Z146" s="4" t="s">
        <v>108</v>
      </c>
      <c r="AA146" s="4" t="s">
        <v>75</v>
      </c>
      <c r="AB146" s="4" t="s">
        <v>414</v>
      </c>
      <c r="AC146" s="1" t="str">
        <f t="shared" si="4"/>
        <v>3402</v>
      </c>
      <c r="AD146" t="str">
        <f t="shared" si="5"/>
        <v/>
      </c>
    </row>
    <row r="147" spans="23:30" x14ac:dyDescent="0.15">
      <c r="W147" s="75"/>
      <c r="X147" s="4"/>
      <c r="Y147" s="4"/>
      <c r="Z147" s="4" t="s">
        <v>108</v>
      </c>
      <c r="AA147" s="4" t="s">
        <v>75</v>
      </c>
      <c r="AB147" s="4" t="s">
        <v>415</v>
      </c>
      <c r="AC147" s="1" t="str">
        <f t="shared" si="4"/>
        <v>3402</v>
      </c>
      <c r="AD147" t="str">
        <f t="shared" si="5"/>
        <v/>
      </c>
    </row>
    <row r="148" spans="23:30" x14ac:dyDescent="0.15">
      <c r="W148" s="75"/>
      <c r="X148" s="4"/>
      <c r="Y148" s="4"/>
      <c r="Z148" s="4" t="s">
        <v>108</v>
      </c>
      <c r="AA148" s="4" t="s">
        <v>75</v>
      </c>
      <c r="AB148" s="4" t="s">
        <v>164</v>
      </c>
      <c r="AC148" s="1" t="str">
        <f t="shared" si="4"/>
        <v>3402</v>
      </c>
      <c r="AD148" t="str">
        <f t="shared" si="5"/>
        <v/>
      </c>
    </row>
    <row r="149" spans="23:30" x14ac:dyDescent="0.15">
      <c r="W149" s="75"/>
      <c r="X149" s="4"/>
      <c r="Y149" s="4"/>
      <c r="Z149" s="4" t="s">
        <v>108</v>
      </c>
      <c r="AA149" s="4" t="s">
        <v>75</v>
      </c>
      <c r="AB149" s="4" t="s">
        <v>416</v>
      </c>
      <c r="AC149" s="1" t="str">
        <f t="shared" si="4"/>
        <v>3402</v>
      </c>
      <c r="AD149" t="str">
        <f t="shared" si="5"/>
        <v/>
      </c>
    </row>
    <row r="150" spans="23:30" x14ac:dyDescent="0.15">
      <c r="W150" s="75"/>
      <c r="X150" s="4"/>
      <c r="Y150" s="4"/>
      <c r="Z150" s="4" t="s">
        <v>108</v>
      </c>
      <c r="AA150" s="4" t="s">
        <v>76</v>
      </c>
      <c r="AB150" s="4" t="s">
        <v>417</v>
      </c>
      <c r="AC150" s="1" t="str">
        <f t="shared" si="4"/>
        <v>3403</v>
      </c>
      <c r="AD150" t="str">
        <f t="shared" si="5"/>
        <v/>
      </c>
    </row>
    <row r="151" spans="23:30" x14ac:dyDescent="0.15">
      <c r="W151" s="75"/>
      <c r="X151" s="4"/>
      <c r="Y151" s="4"/>
      <c r="Z151" s="4" t="s">
        <v>108</v>
      </c>
      <c r="AA151" s="4" t="s">
        <v>76</v>
      </c>
      <c r="AB151" s="4" t="s">
        <v>418</v>
      </c>
      <c r="AC151" s="1" t="str">
        <f t="shared" si="4"/>
        <v>3403</v>
      </c>
      <c r="AD151" t="str">
        <f t="shared" si="5"/>
        <v/>
      </c>
    </row>
    <row r="152" spans="23:30" x14ac:dyDescent="0.15">
      <c r="W152" s="75"/>
      <c r="X152" s="4"/>
      <c r="Y152" s="4"/>
      <c r="Z152" s="4" t="s">
        <v>108</v>
      </c>
      <c r="AA152" s="4" t="s">
        <v>76</v>
      </c>
      <c r="AB152" s="4" t="s">
        <v>419</v>
      </c>
      <c r="AC152" s="1" t="str">
        <f t="shared" si="4"/>
        <v>3403</v>
      </c>
      <c r="AD152" t="str">
        <f t="shared" si="5"/>
        <v/>
      </c>
    </row>
    <row r="153" spans="23:30" x14ac:dyDescent="0.15">
      <c r="W153" s="75"/>
      <c r="X153" s="4"/>
      <c r="Y153" s="4"/>
      <c r="Z153" s="4" t="s">
        <v>108</v>
      </c>
      <c r="AA153" s="4" t="s">
        <v>76</v>
      </c>
      <c r="AB153" s="4" t="s">
        <v>420</v>
      </c>
      <c r="AC153" s="1" t="str">
        <f t="shared" si="4"/>
        <v>3403</v>
      </c>
      <c r="AD153" t="str">
        <f t="shared" si="5"/>
        <v/>
      </c>
    </row>
    <row r="154" spans="23:30" x14ac:dyDescent="0.15">
      <c r="W154" s="75"/>
      <c r="X154" s="4"/>
      <c r="Y154" s="4"/>
      <c r="Z154" s="4" t="s">
        <v>108</v>
      </c>
      <c r="AA154" s="4" t="s">
        <v>76</v>
      </c>
      <c r="AB154" s="4" t="s">
        <v>421</v>
      </c>
      <c r="AC154" s="1" t="str">
        <f t="shared" si="4"/>
        <v>3403</v>
      </c>
      <c r="AD154" t="str">
        <f t="shared" si="5"/>
        <v/>
      </c>
    </row>
    <row r="155" spans="23:30" x14ac:dyDescent="0.15">
      <c r="W155" s="75"/>
      <c r="X155" s="4"/>
      <c r="Y155" s="4"/>
      <c r="Z155" s="4" t="s">
        <v>108</v>
      </c>
      <c r="AA155" s="4" t="s">
        <v>76</v>
      </c>
      <c r="AB155" s="4" t="s">
        <v>422</v>
      </c>
      <c r="AC155" s="1" t="str">
        <f t="shared" si="4"/>
        <v>3403</v>
      </c>
      <c r="AD155" t="str">
        <f t="shared" si="5"/>
        <v/>
      </c>
    </row>
    <row r="156" spans="23:30" x14ac:dyDescent="0.15">
      <c r="W156" s="75"/>
      <c r="X156" s="4"/>
      <c r="Y156" s="4"/>
      <c r="Z156" s="4" t="s">
        <v>108</v>
      </c>
      <c r="AA156" s="4" t="s">
        <v>78</v>
      </c>
      <c r="AB156" s="4" t="s">
        <v>423</v>
      </c>
      <c r="AC156" s="1" t="str">
        <f t="shared" si="4"/>
        <v>3405</v>
      </c>
      <c r="AD156" t="str">
        <f t="shared" si="5"/>
        <v/>
      </c>
    </row>
    <row r="157" spans="23:30" x14ac:dyDescent="0.15">
      <c r="W157" s="75"/>
      <c r="X157" s="4"/>
      <c r="Y157" s="4"/>
      <c r="Z157" s="4" t="s">
        <v>108</v>
      </c>
      <c r="AA157" s="4" t="s">
        <v>78</v>
      </c>
      <c r="AB157" s="4" t="s">
        <v>424</v>
      </c>
      <c r="AC157" s="1" t="str">
        <f t="shared" si="4"/>
        <v>3405</v>
      </c>
      <c r="AD157" t="str">
        <f t="shared" si="5"/>
        <v/>
      </c>
    </row>
    <row r="158" spans="23:30" x14ac:dyDescent="0.15">
      <c r="W158" s="75"/>
      <c r="X158" s="4"/>
      <c r="Y158" s="4"/>
      <c r="Z158" s="4" t="s">
        <v>108</v>
      </c>
      <c r="AA158" s="4" t="s">
        <v>78</v>
      </c>
      <c r="AB158" s="4" t="s">
        <v>425</v>
      </c>
      <c r="AC158" s="1" t="str">
        <f t="shared" si="4"/>
        <v>3405</v>
      </c>
      <c r="AD158" t="str">
        <f t="shared" si="5"/>
        <v/>
      </c>
    </row>
    <row r="159" spans="23:30" x14ac:dyDescent="0.15">
      <c r="W159" s="75"/>
      <c r="X159" s="4"/>
      <c r="Y159" s="4"/>
      <c r="Z159" s="4" t="s">
        <v>108</v>
      </c>
      <c r="AA159" s="4" t="s">
        <v>78</v>
      </c>
      <c r="AB159" s="4" t="s">
        <v>426</v>
      </c>
      <c r="AC159" s="1" t="str">
        <f t="shared" si="4"/>
        <v>3405</v>
      </c>
      <c r="AD159" t="str">
        <f t="shared" si="5"/>
        <v/>
      </c>
    </row>
    <row r="160" spans="23:30" x14ac:dyDescent="0.15">
      <c r="W160" s="75"/>
      <c r="X160" s="4"/>
      <c r="Y160" s="4"/>
      <c r="Z160" s="4" t="s">
        <v>108</v>
      </c>
      <c r="AA160" s="4" t="s">
        <v>78</v>
      </c>
      <c r="AB160" s="4" t="s">
        <v>427</v>
      </c>
      <c r="AC160" s="1" t="str">
        <f t="shared" si="4"/>
        <v>3405</v>
      </c>
      <c r="AD160" t="str">
        <f t="shared" si="5"/>
        <v/>
      </c>
    </row>
    <row r="161" spans="23:30" x14ac:dyDescent="0.15">
      <c r="W161" s="75"/>
      <c r="X161" s="4"/>
      <c r="Y161" s="4"/>
      <c r="Z161" s="4" t="s">
        <v>108</v>
      </c>
      <c r="AA161" s="4" t="s">
        <v>78</v>
      </c>
      <c r="AB161" s="4" t="s">
        <v>428</v>
      </c>
      <c r="AC161" s="1" t="str">
        <f t="shared" si="4"/>
        <v>3405</v>
      </c>
      <c r="AD161" t="str">
        <f t="shared" si="5"/>
        <v/>
      </c>
    </row>
    <row r="162" spans="23:30" x14ac:dyDescent="0.15">
      <c r="W162" s="75"/>
      <c r="X162" s="4"/>
      <c r="Y162" s="4"/>
      <c r="Z162" s="4" t="s">
        <v>108</v>
      </c>
      <c r="AA162" s="4" t="s">
        <v>78</v>
      </c>
      <c r="AB162" s="4" t="s">
        <v>429</v>
      </c>
      <c r="AC162" s="1" t="str">
        <f t="shared" si="4"/>
        <v>3405</v>
      </c>
      <c r="AD162" t="str">
        <f t="shared" si="5"/>
        <v/>
      </c>
    </row>
    <row r="163" spans="23:30" x14ac:dyDescent="0.15">
      <c r="W163" s="75"/>
      <c r="X163" s="4"/>
      <c r="Y163" s="4"/>
      <c r="Z163" s="4" t="s">
        <v>108</v>
      </c>
      <c r="AA163" s="4" t="s">
        <v>78</v>
      </c>
      <c r="AB163" s="4" t="s">
        <v>430</v>
      </c>
      <c r="AC163" s="1" t="str">
        <f t="shared" si="4"/>
        <v>3405</v>
      </c>
      <c r="AD163" t="str">
        <f t="shared" si="5"/>
        <v/>
      </c>
    </row>
    <row r="164" spans="23:30" x14ac:dyDescent="0.15">
      <c r="W164" s="75"/>
      <c r="X164" s="4"/>
      <c r="Y164" s="4"/>
      <c r="Z164" s="4" t="s">
        <v>108</v>
      </c>
      <c r="AA164" s="4" t="s">
        <v>78</v>
      </c>
      <c r="AB164" s="4" t="s">
        <v>431</v>
      </c>
      <c r="AC164" s="1" t="str">
        <f t="shared" si="4"/>
        <v>3405</v>
      </c>
      <c r="AD164" t="str">
        <f t="shared" si="5"/>
        <v/>
      </c>
    </row>
    <row r="165" spans="23:30" x14ac:dyDescent="0.15">
      <c r="W165" s="75"/>
      <c r="X165" s="4"/>
      <c r="Y165" s="4"/>
      <c r="Z165" s="4" t="s">
        <v>108</v>
      </c>
      <c r="AA165" s="4" t="s">
        <v>78</v>
      </c>
      <c r="AB165" s="4" t="s">
        <v>432</v>
      </c>
      <c r="AC165" s="1" t="str">
        <f t="shared" si="4"/>
        <v>3405</v>
      </c>
      <c r="AD165" t="str">
        <f t="shared" si="5"/>
        <v/>
      </c>
    </row>
    <row r="166" spans="23:30" x14ac:dyDescent="0.15">
      <c r="W166" s="75"/>
      <c r="X166" s="4"/>
      <c r="Y166" s="4"/>
      <c r="Z166" s="4" t="s">
        <v>108</v>
      </c>
      <c r="AA166" s="4" t="s">
        <v>78</v>
      </c>
      <c r="AB166" s="4" t="s">
        <v>433</v>
      </c>
      <c r="AC166" s="1" t="str">
        <f t="shared" si="4"/>
        <v>3405</v>
      </c>
      <c r="AD166" t="str">
        <f t="shared" si="5"/>
        <v/>
      </c>
    </row>
    <row r="167" spans="23:30" x14ac:dyDescent="0.15">
      <c r="W167" s="75"/>
      <c r="X167" s="4"/>
      <c r="Y167" s="4"/>
      <c r="Z167" s="4" t="s">
        <v>108</v>
      </c>
      <c r="AA167" s="4" t="s">
        <v>78</v>
      </c>
      <c r="AB167" s="4" t="s">
        <v>434</v>
      </c>
      <c r="AC167" s="1" t="str">
        <f t="shared" si="4"/>
        <v>3405</v>
      </c>
      <c r="AD167" t="str">
        <f t="shared" si="5"/>
        <v/>
      </c>
    </row>
    <row r="168" spans="23:30" x14ac:dyDescent="0.15">
      <c r="W168" s="75"/>
      <c r="X168" s="4"/>
      <c r="Y168" s="4"/>
      <c r="Z168" s="4" t="s">
        <v>108</v>
      </c>
      <c r="AA168" s="4" t="s">
        <v>78</v>
      </c>
      <c r="AB168" s="4" t="s">
        <v>435</v>
      </c>
      <c r="AC168" s="1" t="str">
        <f t="shared" si="4"/>
        <v>3405</v>
      </c>
      <c r="AD168" t="str">
        <f t="shared" si="5"/>
        <v/>
      </c>
    </row>
    <row r="169" spans="23:30" x14ac:dyDescent="0.15">
      <c r="W169" s="75"/>
      <c r="X169" s="4"/>
      <c r="Y169" s="4"/>
      <c r="Z169" s="4" t="s">
        <v>108</v>
      </c>
      <c r="AA169" s="4" t="s">
        <v>78</v>
      </c>
      <c r="AB169" s="4" t="s">
        <v>436</v>
      </c>
      <c r="AC169" s="1" t="str">
        <f t="shared" si="4"/>
        <v>3405</v>
      </c>
      <c r="AD169" t="str">
        <f t="shared" si="5"/>
        <v/>
      </c>
    </row>
    <row r="170" spans="23:30" x14ac:dyDescent="0.15">
      <c r="W170" s="75"/>
      <c r="X170" s="4"/>
      <c r="Y170" s="4"/>
      <c r="Z170" s="4" t="s">
        <v>108</v>
      </c>
      <c r="AA170" s="4" t="s">
        <v>78</v>
      </c>
      <c r="AB170" s="4" t="s">
        <v>437</v>
      </c>
      <c r="AC170" s="1" t="str">
        <f t="shared" si="4"/>
        <v>3405</v>
      </c>
      <c r="AD170" t="str">
        <f t="shared" si="5"/>
        <v/>
      </c>
    </row>
    <row r="171" spans="23:30" x14ac:dyDescent="0.15">
      <c r="W171" s="75"/>
      <c r="X171" s="4"/>
      <c r="Y171" s="4"/>
      <c r="Z171" s="4" t="s">
        <v>108</v>
      </c>
      <c r="AA171" s="4" t="s">
        <v>78</v>
      </c>
      <c r="AB171" s="4" t="s">
        <v>438</v>
      </c>
      <c r="AC171" s="1" t="str">
        <f t="shared" si="4"/>
        <v>3405</v>
      </c>
      <c r="AD171" t="str">
        <f t="shared" si="5"/>
        <v/>
      </c>
    </row>
    <row r="172" spans="23:30" x14ac:dyDescent="0.15">
      <c r="W172" s="75"/>
      <c r="X172" s="4"/>
      <c r="Y172" s="4"/>
      <c r="Z172" s="4" t="s">
        <v>108</v>
      </c>
      <c r="AA172" s="4" t="s">
        <v>78</v>
      </c>
      <c r="AB172" s="4" t="s">
        <v>439</v>
      </c>
      <c r="AC172" s="1" t="str">
        <f t="shared" si="4"/>
        <v>3405</v>
      </c>
      <c r="AD172" t="str">
        <f t="shared" si="5"/>
        <v/>
      </c>
    </row>
    <row r="173" spans="23:30" x14ac:dyDescent="0.15">
      <c r="W173" s="75"/>
      <c r="X173" s="4"/>
      <c r="Y173" s="4"/>
      <c r="Z173" s="4" t="s">
        <v>108</v>
      </c>
      <c r="AA173" s="4" t="s">
        <v>78</v>
      </c>
      <c r="AB173" s="4" t="s">
        <v>440</v>
      </c>
      <c r="AC173" s="1" t="str">
        <f t="shared" si="4"/>
        <v>3405</v>
      </c>
      <c r="AD173" t="str">
        <f t="shared" si="5"/>
        <v/>
      </c>
    </row>
    <row r="174" spans="23:30" x14ac:dyDescent="0.15">
      <c r="W174" s="75"/>
      <c r="X174" s="4"/>
      <c r="Y174" s="4"/>
      <c r="Z174" s="4" t="s">
        <v>108</v>
      </c>
      <c r="AA174" s="4" t="s">
        <v>78</v>
      </c>
      <c r="AB174" s="4" t="s">
        <v>441</v>
      </c>
      <c r="AC174" s="1" t="str">
        <f t="shared" si="4"/>
        <v>3405</v>
      </c>
      <c r="AD174" t="str">
        <f t="shared" si="5"/>
        <v/>
      </c>
    </row>
    <row r="175" spans="23:30" x14ac:dyDescent="0.15">
      <c r="W175" s="75"/>
      <c r="X175" s="4"/>
      <c r="Y175" s="4"/>
      <c r="Z175" s="4" t="s">
        <v>108</v>
      </c>
      <c r="AA175" s="4" t="s">
        <v>79</v>
      </c>
      <c r="AB175" s="4" t="s">
        <v>442</v>
      </c>
      <c r="AC175" s="1" t="str">
        <f t="shared" si="4"/>
        <v>3406</v>
      </c>
      <c r="AD175" t="str">
        <f t="shared" si="5"/>
        <v/>
      </c>
    </row>
    <row r="176" spans="23:30" x14ac:dyDescent="0.15">
      <c r="W176" s="75"/>
      <c r="X176" s="4"/>
      <c r="Y176" s="4"/>
      <c r="Z176" s="4" t="s">
        <v>108</v>
      </c>
      <c r="AA176" s="4" t="s">
        <v>79</v>
      </c>
      <c r="AB176" s="4" t="s">
        <v>443</v>
      </c>
      <c r="AC176" s="1" t="str">
        <f t="shared" si="4"/>
        <v>3406</v>
      </c>
      <c r="AD176" t="str">
        <f t="shared" si="5"/>
        <v/>
      </c>
    </row>
    <row r="177" spans="23:30" x14ac:dyDescent="0.15">
      <c r="W177" s="75"/>
      <c r="X177" s="4"/>
      <c r="Y177" s="4"/>
      <c r="Z177" s="4" t="s">
        <v>108</v>
      </c>
      <c r="AA177" s="4" t="s">
        <v>80</v>
      </c>
      <c r="AB177" s="4" t="s">
        <v>165</v>
      </c>
      <c r="AC177" s="1" t="str">
        <f t="shared" si="4"/>
        <v>3407</v>
      </c>
      <c r="AD177" t="str">
        <f t="shared" si="5"/>
        <v/>
      </c>
    </row>
    <row r="178" spans="23:30" x14ac:dyDescent="0.15">
      <c r="W178" s="75"/>
      <c r="X178" s="4"/>
      <c r="Y178" s="4"/>
      <c r="Z178" s="4" t="s">
        <v>108</v>
      </c>
      <c r="AA178" s="4" t="s">
        <v>80</v>
      </c>
      <c r="AB178" s="4" t="s">
        <v>166</v>
      </c>
      <c r="AC178" s="1" t="str">
        <f t="shared" si="4"/>
        <v>3407</v>
      </c>
      <c r="AD178" t="str">
        <f t="shared" si="5"/>
        <v/>
      </c>
    </row>
    <row r="179" spans="23:30" x14ac:dyDescent="0.15">
      <c r="W179" s="75"/>
      <c r="X179" s="4"/>
      <c r="Y179" s="4"/>
      <c r="Z179" s="4" t="s">
        <v>108</v>
      </c>
      <c r="AA179" s="4" t="s">
        <v>81</v>
      </c>
      <c r="AB179" s="4" t="s">
        <v>43</v>
      </c>
      <c r="AC179" s="1" t="str">
        <f t="shared" si="4"/>
        <v>3408</v>
      </c>
      <c r="AD179" t="str">
        <f t="shared" si="5"/>
        <v/>
      </c>
    </row>
    <row r="180" spans="23:30" x14ac:dyDescent="0.15">
      <c r="W180" s="75"/>
      <c r="X180" s="4"/>
      <c r="Y180" s="4"/>
      <c r="Z180" s="4" t="s">
        <v>108</v>
      </c>
      <c r="AA180" s="4" t="s">
        <v>81</v>
      </c>
      <c r="AB180" s="4" t="s">
        <v>167</v>
      </c>
      <c r="AC180" s="1" t="str">
        <f t="shared" ref="AC180:AC242" si="6">Z180&amp;AA180</f>
        <v>3408</v>
      </c>
      <c r="AD180" t="str">
        <f t="shared" si="5"/>
        <v/>
      </c>
    </row>
    <row r="181" spans="23:30" x14ac:dyDescent="0.15">
      <c r="W181" s="75"/>
      <c r="X181" s="4"/>
      <c r="Y181" s="4"/>
      <c r="Z181" s="4" t="s">
        <v>108</v>
      </c>
      <c r="AA181" s="4" t="s">
        <v>81</v>
      </c>
      <c r="AB181" s="4" t="s">
        <v>444</v>
      </c>
      <c r="AC181" s="1" t="str">
        <f t="shared" si="6"/>
        <v>3408</v>
      </c>
      <c r="AD181" t="str">
        <f t="shared" si="5"/>
        <v/>
      </c>
    </row>
    <row r="182" spans="23:30" x14ac:dyDescent="0.15">
      <c r="W182" s="75"/>
      <c r="X182" s="4"/>
      <c r="Y182" s="4"/>
      <c r="Z182" s="4" t="s">
        <v>108</v>
      </c>
      <c r="AA182" s="4" t="s">
        <v>81</v>
      </c>
      <c r="AB182" s="4" t="s">
        <v>445</v>
      </c>
      <c r="AC182" s="1" t="str">
        <f t="shared" si="6"/>
        <v>3408</v>
      </c>
      <c r="AD182" t="str">
        <f t="shared" si="5"/>
        <v/>
      </c>
    </row>
    <row r="183" spans="23:30" x14ac:dyDescent="0.15">
      <c r="W183" s="75"/>
      <c r="X183" s="4"/>
      <c r="Y183" s="4"/>
      <c r="Z183" s="4" t="s">
        <v>108</v>
      </c>
      <c r="AA183" s="4" t="s">
        <v>81</v>
      </c>
      <c r="AB183" s="4" t="s">
        <v>446</v>
      </c>
      <c r="AC183" s="1" t="str">
        <f t="shared" si="6"/>
        <v>3408</v>
      </c>
      <c r="AD183" t="str">
        <f t="shared" si="5"/>
        <v/>
      </c>
    </row>
    <row r="184" spans="23:30" x14ac:dyDescent="0.15">
      <c r="W184" s="75"/>
      <c r="X184" s="4"/>
      <c r="Y184" s="4"/>
      <c r="Z184" s="4" t="s">
        <v>108</v>
      </c>
      <c r="AA184" s="4" t="s">
        <v>81</v>
      </c>
      <c r="AB184" s="4" t="s">
        <v>447</v>
      </c>
      <c r="AC184" s="1" t="str">
        <f t="shared" si="6"/>
        <v>3408</v>
      </c>
      <c r="AD184" t="str">
        <f t="shared" si="5"/>
        <v/>
      </c>
    </row>
    <row r="185" spans="23:30" x14ac:dyDescent="0.15">
      <c r="W185" s="75"/>
      <c r="X185" s="4"/>
      <c r="Y185" s="4"/>
      <c r="Z185" s="4" t="s">
        <v>108</v>
      </c>
      <c r="AA185" s="4" t="s">
        <v>81</v>
      </c>
      <c r="AB185" s="4" t="s">
        <v>448</v>
      </c>
      <c r="AC185" s="1" t="str">
        <f t="shared" si="6"/>
        <v>3408</v>
      </c>
      <c r="AD185" t="str">
        <f t="shared" si="5"/>
        <v/>
      </c>
    </row>
    <row r="186" spans="23:30" x14ac:dyDescent="0.15">
      <c r="W186" s="75"/>
      <c r="X186" s="4"/>
      <c r="Y186" s="4"/>
      <c r="Z186" s="4" t="s">
        <v>126</v>
      </c>
      <c r="AA186" s="4" t="s">
        <v>83</v>
      </c>
      <c r="AB186" s="4" t="s">
        <v>449</v>
      </c>
      <c r="AC186" s="1" t="str">
        <f t="shared" si="6"/>
        <v>3601</v>
      </c>
      <c r="AD186" t="str">
        <f t="shared" si="5"/>
        <v/>
      </c>
    </row>
    <row r="187" spans="23:30" x14ac:dyDescent="0.15">
      <c r="W187" s="75"/>
      <c r="X187" s="4"/>
      <c r="Y187" s="4"/>
      <c r="Z187" s="4" t="s">
        <v>126</v>
      </c>
      <c r="AA187" s="4" t="s">
        <v>83</v>
      </c>
      <c r="AB187" s="4" t="s">
        <v>450</v>
      </c>
      <c r="AC187" s="1" t="str">
        <f t="shared" si="6"/>
        <v>3601</v>
      </c>
      <c r="AD187" t="str">
        <f t="shared" si="5"/>
        <v/>
      </c>
    </row>
    <row r="188" spans="23:30" x14ac:dyDescent="0.15">
      <c r="W188" s="75"/>
      <c r="X188" s="4"/>
      <c r="Y188" s="4"/>
      <c r="Z188" s="4" t="s">
        <v>126</v>
      </c>
      <c r="AA188" s="4" t="s">
        <v>83</v>
      </c>
      <c r="AB188" s="4" t="s">
        <v>451</v>
      </c>
      <c r="AC188" s="1" t="str">
        <f t="shared" si="6"/>
        <v>3601</v>
      </c>
      <c r="AD188" t="str">
        <f t="shared" si="5"/>
        <v/>
      </c>
    </row>
    <row r="189" spans="23:30" x14ac:dyDescent="0.15">
      <c r="W189" s="75"/>
      <c r="X189" s="4"/>
      <c r="Y189" s="4"/>
      <c r="Z189" s="4" t="s">
        <v>126</v>
      </c>
      <c r="AA189" s="4" t="s">
        <v>83</v>
      </c>
      <c r="AB189" s="4" t="s">
        <v>452</v>
      </c>
      <c r="AC189" s="1" t="str">
        <f t="shared" si="6"/>
        <v>3601</v>
      </c>
      <c r="AD189" t="str">
        <f t="shared" si="5"/>
        <v/>
      </c>
    </row>
    <row r="190" spans="23:30" x14ac:dyDescent="0.15">
      <c r="W190" s="75"/>
      <c r="X190" s="4"/>
      <c r="Y190" s="4"/>
      <c r="Z190" s="4" t="s">
        <v>126</v>
      </c>
      <c r="AA190" s="4" t="s">
        <v>83</v>
      </c>
      <c r="AB190" s="4" t="s">
        <v>453</v>
      </c>
      <c r="AC190" s="1" t="str">
        <f t="shared" si="6"/>
        <v>3601</v>
      </c>
      <c r="AD190" t="str">
        <f t="shared" si="5"/>
        <v/>
      </c>
    </row>
    <row r="191" spans="23:30" x14ac:dyDescent="0.15">
      <c r="W191" s="75"/>
      <c r="X191" s="4"/>
      <c r="Y191" s="4"/>
      <c r="Z191" s="4" t="s">
        <v>126</v>
      </c>
      <c r="AA191" s="4" t="s">
        <v>83</v>
      </c>
      <c r="AB191" s="4" t="s">
        <v>454</v>
      </c>
      <c r="AC191" s="1" t="str">
        <f t="shared" si="6"/>
        <v>3601</v>
      </c>
      <c r="AD191" t="str">
        <f t="shared" si="5"/>
        <v/>
      </c>
    </row>
    <row r="192" spans="23:30" x14ac:dyDescent="0.15">
      <c r="W192" s="75"/>
      <c r="X192" s="4"/>
      <c r="Y192" s="4"/>
      <c r="Z192" s="4" t="s">
        <v>126</v>
      </c>
      <c r="AA192" s="4" t="s">
        <v>83</v>
      </c>
      <c r="AB192" s="4" t="s">
        <v>455</v>
      </c>
      <c r="AC192" s="1" t="str">
        <f t="shared" si="6"/>
        <v>3601</v>
      </c>
      <c r="AD192" t="str">
        <f t="shared" si="5"/>
        <v/>
      </c>
    </row>
    <row r="193" spans="23:30" x14ac:dyDescent="0.15">
      <c r="W193" s="75"/>
      <c r="X193" s="4"/>
      <c r="Y193" s="4"/>
      <c r="Z193" s="4" t="s">
        <v>126</v>
      </c>
      <c r="AA193" s="4" t="s">
        <v>75</v>
      </c>
      <c r="AB193" s="4" t="s">
        <v>456</v>
      </c>
      <c r="AC193" s="1" t="str">
        <f t="shared" si="6"/>
        <v>3602</v>
      </c>
      <c r="AD193" t="str">
        <f t="shared" si="5"/>
        <v/>
      </c>
    </row>
    <row r="194" spans="23:30" x14ac:dyDescent="0.15">
      <c r="W194" s="75"/>
      <c r="X194" s="4"/>
      <c r="Y194" s="4"/>
      <c r="Z194" s="4" t="s">
        <v>126</v>
      </c>
      <c r="AA194" s="4" t="s">
        <v>75</v>
      </c>
      <c r="AB194" s="4" t="s">
        <v>457</v>
      </c>
      <c r="AC194" s="1" t="str">
        <f t="shared" si="6"/>
        <v>3602</v>
      </c>
      <c r="AD194" t="str">
        <f t="shared" ref="AD194:AD257" si="7">IF(COUNTIF($AB$2:$AB$546,AB194)&gt;1,"×","")</f>
        <v/>
      </c>
    </row>
    <row r="195" spans="23:30" x14ac:dyDescent="0.15">
      <c r="W195" s="75"/>
      <c r="X195" s="4"/>
      <c r="Y195" s="4"/>
      <c r="Z195" s="4" t="s">
        <v>126</v>
      </c>
      <c r="AA195" s="4" t="s">
        <v>75</v>
      </c>
      <c r="AB195" s="4" t="s">
        <v>458</v>
      </c>
      <c r="AC195" s="1" t="str">
        <f t="shared" si="6"/>
        <v>3602</v>
      </c>
      <c r="AD195" t="str">
        <f t="shared" si="7"/>
        <v/>
      </c>
    </row>
    <row r="196" spans="23:30" x14ac:dyDescent="0.15">
      <c r="W196" s="75"/>
      <c r="X196" s="4"/>
      <c r="Y196" s="4"/>
      <c r="Z196" s="4" t="s">
        <v>126</v>
      </c>
      <c r="AA196" s="4" t="s">
        <v>75</v>
      </c>
      <c r="AB196" s="4" t="s">
        <v>459</v>
      </c>
      <c r="AC196" s="1" t="str">
        <f t="shared" si="6"/>
        <v>3602</v>
      </c>
      <c r="AD196" t="str">
        <f t="shared" si="7"/>
        <v/>
      </c>
    </row>
    <row r="197" spans="23:30" x14ac:dyDescent="0.15">
      <c r="W197" s="75"/>
      <c r="X197" s="4"/>
      <c r="Y197" s="4"/>
      <c r="Z197" s="4" t="s">
        <v>126</v>
      </c>
      <c r="AA197" s="4" t="s">
        <v>75</v>
      </c>
      <c r="AB197" s="4" t="s">
        <v>460</v>
      </c>
      <c r="AC197" s="1" t="str">
        <f t="shared" si="6"/>
        <v>3602</v>
      </c>
      <c r="AD197" t="str">
        <f t="shared" si="7"/>
        <v/>
      </c>
    </row>
    <row r="198" spans="23:30" x14ac:dyDescent="0.15">
      <c r="W198" s="75"/>
      <c r="X198" s="4"/>
      <c r="Y198" s="4"/>
      <c r="Z198" s="4" t="s">
        <v>126</v>
      </c>
      <c r="AA198" s="4" t="s">
        <v>75</v>
      </c>
      <c r="AB198" s="4" t="s">
        <v>461</v>
      </c>
      <c r="AC198" s="1" t="str">
        <f t="shared" si="6"/>
        <v>3602</v>
      </c>
      <c r="AD198" t="str">
        <f t="shared" si="7"/>
        <v/>
      </c>
    </row>
    <row r="199" spans="23:30" x14ac:dyDescent="0.15">
      <c r="W199" s="75"/>
      <c r="X199" s="4"/>
      <c r="Y199" s="4"/>
      <c r="Z199" s="4" t="s">
        <v>126</v>
      </c>
      <c r="AA199" s="4" t="s">
        <v>75</v>
      </c>
      <c r="AB199" s="4" t="s">
        <v>462</v>
      </c>
      <c r="AC199" s="1" t="str">
        <f t="shared" si="6"/>
        <v>3602</v>
      </c>
      <c r="AD199" t="str">
        <f t="shared" si="7"/>
        <v/>
      </c>
    </row>
    <row r="200" spans="23:30" x14ac:dyDescent="0.15">
      <c r="W200" s="75"/>
      <c r="X200" s="4"/>
      <c r="Y200" s="4"/>
      <c r="Z200" s="4" t="s">
        <v>126</v>
      </c>
      <c r="AA200" s="4" t="s">
        <v>75</v>
      </c>
      <c r="AB200" s="4" t="s">
        <v>463</v>
      </c>
      <c r="AC200" s="1" t="str">
        <f t="shared" si="6"/>
        <v>3602</v>
      </c>
      <c r="AD200" t="str">
        <f t="shared" si="7"/>
        <v/>
      </c>
    </row>
    <row r="201" spans="23:30" x14ac:dyDescent="0.15">
      <c r="W201" s="75"/>
      <c r="X201" s="4"/>
      <c r="Y201" s="4"/>
      <c r="Z201" s="4" t="s">
        <v>126</v>
      </c>
      <c r="AA201" s="4" t="s">
        <v>75</v>
      </c>
      <c r="AB201" s="4" t="s">
        <v>464</v>
      </c>
      <c r="AC201" s="1" t="str">
        <f t="shared" si="6"/>
        <v>3602</v>
      </c>
      <c r="AD201" t="str">
        <f t="shared" si="7"/>
        <v/>
      </c>
    </row>
    <row r="202" spans="23:30" x14ac:dyDescent="0.15">
      <c r="W202" s="75"/>
      <c r="X202" s="4"/>
      <c r="Y202" s="4"/>
      <c r="Z202" s="4" t="s">
        <v>126</v>
      </c>
      <c r="AA202" s="4" t="s">
        <v>76</v>
      </c>
      <c r="AB202" s="4" t="s">
        <v>465</v>
      </c>
      <c r="AC202" s="1" t="str">
        <f t="shared" si="6"/>
        <v>3603</v>
      </c>
      <c r="AD202" t="str">
        <f t="shared" si="7"/>
        <v/>
      </c>
    </row>
    <row r="203" spans="23:30" x14ac:dyDescent="0.15">
      <c r="W203" s="75"/>
      <c r="X203" s="4"/>
      <c r="Y203" s="4"/>
      <c r="Z203" s="4" t="s">
        <v>126</v>
      </c>
      <c r="AA203" s="4" t="s">
        <v>76</v>
      </c>
      <c r="AB203" s="4" t="s">
        <v>466</v>
      </c>
      <c r="AC203" s="1" t="str">
        <f t="shared" si="6"/>
        <v>3603</v>
      </c>
      <c r="AD203" t="str">
        <f t="shared" si="7"/>
        <v/>
      </c>
    </row>
    <row r="204" spans="23:30" x14ac:dyDescent="0.15">
      <c r="W204" s="75"/>
      <c r="X204" s="4"/>
      <c r="Y204" s="4"/>
      <c r="Z204" s="4" t="s">
        <v>126</v>
      </c>
      <c r="AA204" s="4" t="s">
        <v>76</v>
      </c>
      <c r="AB204" s="4" t="s">
        <v>467</v>
      </c>
      <c r="AC204" s="1" t="str">
        <f t="shared" si="6"/>
        <v>3603</v>
      </c>
      <c r="AD204" t="str">
        <f t="shared" si="7"/>
        <v/>
      </c>
    </row>
    <row r="205" spans="23:30" x14ac:dyDescent="0.15">
      <c r="W205" s="75"/>
      <c r="X205" s="4"/>
      <c r="Y205" s="4"/>
      <c r="Z205" s="4" t="s">
        <v>126</v>
      </c>
      <c r="AA205" s="4" t="s">
        <v>76</v>
      </c>
      <c r="AB205" s="4" t="s">
        <v>468</v>
      </c>
      <c r="AC205" s="1" t="str">
        <f t="shared" si="6"/>
        <v>3603</v>
      </c>
      <c r="AD205" t="str">
        <f t="shared" si="7"/>
        <v/>
      </c>
    </row>
    <row r="206" spans="23:30" x14ac:dyDescent="0.15">
      <c r="W206" s="75"/>
      <c r="X206" s="4"/>
      <c r="Y206" s="4"/>
      <c r="Z206" s="4" t="s">
        <v>126</v>
      </c>
      <c r="AA206" s="4" t="s">
        <v>76</v>
      </c>
      <c r="AB206" s="4" t="s">
        <v>469</v>
      </c>
      <c r="AC206" s="1" t="str">
        <f t="shared" si="6"/>
        <v>3603</v>
      </c>
      <c r="AD206" t="str">
        <f t="shared" si="7"/>
        <v/>
      </c>
    </row>
    <row r="207" spans="23:30" x14ac:dyDescent="0.15">
      <c r="W207" s="75"/>
      <c r="X207" s="4"/>
      <c r="Y207" s="4"/>
      <c r="Z207" s="4" t="s">
        <v>126</v>
      </c>
      <c r="AA207" s="4" t="s">
        <v>76</v>
      </c>
      <c r="AB207" s="4" t="s">
        <v>470</v>
      </c>
      <c r="AC207" s="1" t="str">
        <f t="shared" si="6"/>
        <v>3603</v>
      </c>
      <c r="AD207" t="str">
        <f t="shared" si="7"/>
        <v/>
      </c>
    </row>
    <row r="208" spans="23:30" x14ac:dyDescent="0.15">
      <c r="W208" s="75"/>
      <c r="X208" s="4"/>
      <c r="Y208" s="4"/>
      <c r="Z208" s="4" t="s">
        <v>126</v>
      </c>
      <c r="AA208" s="4" t="s">
        <v>76</v>
      </c>
      <c r="AB208" s="4" t="s">
        <v>471</v>
      </c>
      <c r="AC208" s="1" t="str">
        <f t="shared" si="6"/>
        <v>3603</v>
      </c>
      <c r="AD208" t="str">
        <f t="shared" si="7"/>
        <v/>
      </c>
    </row>
    <row r="209" spans="23:30" x14ac:dyDescent="0.15">
      <c r="W209" s="75"/>
      <c r="X209" s="4"/>
      <c r="Y209" s="4"/>
      <c r="Z209" s="4" t="s">
        <v>126</v>
      </c>
      <c r="AA209" s="4" t="s">
        <v>77</v>
      </c>
      <c r="AB209" s="4" t="s">
        <v>472</v>
      </c>
      <c r="AC209" s="1" t="str">
        <f t="shared" si="6"/>
        <v>3604</v>
      </c>
      <c r="AD209" t="str">
        <f t="shared" si="7"/>
        <v/>
      </c>
    </row>
    <row r="210" spans="23:30" x14ac:dyDescent="0.15">
      <c r="W210" s="75"/>
      <c r="X210" s="4"/>
      <c r="Y210" s="4"/>
      <c r="Z210" s="4" t="s">
        <v>126</v>
      </c>
      <c r="AA210" s="4" t="s">
        <v>77</v>
      </c>
      <c r="AB210" s="4" t="s">
        <v>473</v>
      </c>
      <c r="AC210" s="1" t="str">
        <f t="shared" si="6"/>
        <v>3604</v>
      </c>
      <c r="AD210" t="str">
        <f t="shared" si="7"/>
        <v/>
      </c>
    </row>
    <row r="211" spans="23:30" x14ac:dyDescent="0.15">
      <c r="W211" s="75"/>
      <c r="X211" s="4"/>
      <c r="Y211" s="4"/>
      <c r="Z211" s="4" t="s">
        <v>126</v>
      </c>
      <c r="AA211" s="4" t="s">
        <v>77</v>
      </c>
      <c r="AB211" s="4" t="s">
        <v>474</v>
      </c>
      <c r="AC211" s="1" t="str">
        <f t="shared" si="6"/>
        <v>3604</v>
      </c>
      <c r="AD211" t="str">
        <f t="shared" si="7"/>
        <v/>
      </c>
    </row>
    <row r="212" spans="23:30" x14ac:dyDescent="0.15">
      <c r="W212" s="75"/>
      <c r="X212" s="4"/>
      <c r="Y212" s="4"/>
      <c r="Z212" s="4" t="s">
        <v>126</v>
      </c>
      <c r="AA212" s="4" t="s">
        <v>78</v>
      </c>
      <c r="AB212" s="4" t="s">
        <v>475</v>
      </c>
      <c r="AC212" s="1" t="str">
        <f t="shared" si="6"/>
        <v>3605</v>
      </c>
      <c r="AD212" t="str">
        <f t="shared" si="7"/>
        <v/>
      </c>
    </row>
    <row r="213" spans="23:30" x14ac:dyDescent="0.15">
      <c r="W213" s="75"/>
      <c r="X213" s="4"/>
      <c r="Y213" s="4"/>
      <c r="Z213" s="4" t="s">
        <v>126</v>
      </c>
      <c r="AA213" s="4" t="s">
        <v>78</v>
      </c>
      <c r="AB213" s="4" t="s">
        <v>476</v>
      </c>
      <c r="AC213" s="1" t="str">
        <f t="shared" si="6"/>
        <v>3605</v>
      </c>
      <c r="AD213" t="str">
        <f t="shared" si="7"/>
        <v/>
      </c>
    </row>
    <row r="214" spans="23:30" x14ac:dyDescent="0.15">
      <c r="W214" s="75"/>
      <c r="X214" s="4"/>
      <c r="Y214" s="4"/>
      <c r="Z214" s="4" t="s">
        <v>126</v>
      </c>
      <c r="AA214" s="4" t="s">
        <v>78</v>
      </c>
      <c r="AB214" s="4" t="s">
        <v>477</v>
      </c>
      <c r="AC214" s="1" t="str">
        <f t="shared" si="6"/>
        <v>3605</v>
      </c>
      <c r="AD214" t="str">
        <f t="shared" si="7"/>
        <v/>
      </c>
    </row>
    <row r="215" spans="23:30" x14ac:dyDescent="0.15">
      <c r="W215" s="75"/>
      <c r="X215" s="4"/>
      <c r="Y215" s="4"/>
      <c r="Z215" s="4" t="s">
        <v>126</v>
      </c>
      <c r="AA215" s="4" t="s">
        <v>79</v>
      </c>
      <c r="AB215" s="4" t="s">
        <v>478</v>
      </c>
      <c r="AC215" s="1" t="str">
        <f t="shared" si="6"/>
        <v>3606</v>
      </c>
      <c r="AD215" t="str">
        <f t="shared" si="7"/>
        <v/>
      </c>
    </row>
    <row r="216" spans="23:30" x14ac:dyDescent="0.15">
      <c r="W216" s="75"/>
      <c r="X216" s="4"/>
      <c r="Y216" s="4"/>
      <c r="Z216" s="4" t="s">
        <v>126</v>
      </c>
      <c r="AA216" s="4" t="s">
        <v>79</v>
      </c>
      <c r="AB216" s="4" t="s">
        <v>479</v>
      </c>
      <c r="AC216" s="1" t="str">
        <f t="shared" si="6"/>
        <v>3606</v>
      </c>
      <c r="AD216" t="str">
        <f t="shared" si="7"/>
        <v/>
      </c>
    </row>
    <row r="217" spans="23:30" x14ac:dyDescent="0.15">
      <c r="W217" s="75"/>
      <c r="X217" s="4"/>
      <c r="Y217" s="4"/>
      <c r="Z217" s="4" t="s">
        <v>126</v>
      </c>
      <c r="AA217" s="4" t="s">
        <v>79</v>
      </c>
      <c r="AB217" s="4" t="s">
        <v>480</v>
      </c>
      <c r="AC217" s="1" t="str">
        <f t="shared" si="6"/>
        <v>3606</v>
      </c>
      <c r="AD217" t="str">
        <f t="shared" si="7"/>
        <v/>
      </c>
    </row>
    <row r="218" spans="23:30" x14ac:dyDescent="0.15">
      <c r="W218" s="75"/>
      <c r="X218" s="4"/>
      <c r="Y218" s="4"/>
      <c r="Z218" s="4" t="s">
        <v>126</v>
      </c>
      <c r="AA218" s="4" t="s">
        <v>84</v>
      </c>
      <c r="AB218" s="4" t="s">
        <v>481</v>
      </c>
      <c r="AC218" s="1" t="str">
        <f t="shared" si="6"/>
        <v>3699</v>
      </c>
      <c r="AD218" t="str">
        <f t="shared" si="7"/>
        <v/>
      </c>
    </row>
    <row r="219" spans="23:30" x14ac:dyDescent="0.15">
      <c r="W219" s="75"/>
      <c r="X219" s="4"/>
      <c r="Y219" s="4"/>
      <c r="Z219" s="4" t="s">
        <v>126</v>
      </c>
      <c r="AA219" s="4" t="s">
        <v>84</v>
      </c>
      <c r="AB219" s="4" t="s">
        <v>482</v>
      </c>
      <c r="AC219" s="1" t="str">
        <f t="shared" si="6"/>
        <v>3699</v>
      </c>
      <c r="AD219" t="str">
        <f t="shared" si="7"/>
        <v/>
      </c>
    </row>
    <row r="220" spans="23:30" x14ac:dyDescent="0.15">
      <c r="W220" s="75"/>
      <c r="X220" s="4"/>
      <c r="Y220" s="4"/>
      <c r="Z220" s="4" t="s">
        <v>126</v>
      </c>
      <c r="AA220" s="4" t="s">
        <v>84</v>
      </c>
      <c r="AB220" s="4" t="s">
        <v>483</v>
      </c>
      <c r="AC220" s="1" t="str">
        <f t="shared" si="6"/>
        <v>3699</v>
      </c>
      <c r="AD220" t="str">
        <f t="shared" si="7"/>
        <v/>
      </c>
    </row>
    <row r="221" spans="23:30" x14ac:dyDescent="0.15">
      <c r="W221" s="75"/>
      <c r="X221" s="4"/>
      <c r="Y221" s="4"/>
      <c r="Z221" s="4" t="s">
        <v>126</v>
      </c>
      <c r="AA221" s="4" t="s">
        <v>84</v>
      </c>
      <c r="AB221" s="4" t="s">
        <v>484</v>
      </c>
      <c r="AC221" s="1" t="str">
        <f t="shared" si="6"/>
        <v>3699</v>
      </c>
      <c r="AD221" t="str">
        <f t="shared" si="7"/>
        <v/>
      </c>
    </row>
    <row r="222" spans="23:30" x14ac:dyDescent="0.15">
      <c r="W222" s="75"/>
      <c r="X222" s="4"/>
      <c r="Y222" s="4"/>
      <c r="Z222" s="4" t="s">
        <v>127</v>
      </c>
      <c r="AA222" s="4" t="s">
        <v>83</v>
      </c>
      <c r="AB222" s="4" t="s">
        <v>485</v>
      </c>
      <c r="AC222" s="1" t="str">
        <f t="shared" si="6"/>
        <v>3801</v>
      </c>
      <c r="AD222" t="str">
        <f t="shared" si="7"/>
        <v/>
      </c>
    </row>
    <row r="223" spans="23:30" x14ac:dyDescent="0.15">
      <c r="W223" s="75"/>
      <c r="X223" s="4"/>
      <c r="Y223" s="4"/>
      <c r="Z223" s="4" t="s">
        <v>127</v>
      </c>
      <c r="AA223" s="4" t="s">
        <v>83</v>
      </c>
      <c r="AB223" s="4" t="s">
        <v>486</v>
      </c>
      <c r="AC223" s="1" t="str">
        <f t="shared" si="6"/>
        <v>3801</v>
      </c>
      <c r="AD223" t="str">
        <f t="shared" si="7"/>
        <v/>
      </c>
    </row>
    <row r="224" spans="23:30" x14ac:dyDescent="0.15">
      <c r="W224" s="75"/>
      <c r="X224" s="4"/>
      <c r="Y224" s="4"/>
      <c r="Z224" s="4" t="s">
        <v>127</v>
      </c>
      <c r="AA224" s="4" t="s">
        <v>83</v>
      </c>
      <c r="AB224" s="4" t="s">
        <v>487</v>
      </c>
      <c r="AC224" s="1" t="str">
        <f t="shared" si="6"/>
        <v>3801</v>
      </c>
      <c r="AD224" t="str">
        <f t="shared" si="7"/>
        <v/>
      </c>
    </row>
    <row r="225" spans="23:30" x14ac:dyDescent="0.15">
      <c r="W225" s="75"/>
      <c r="X225" s="4"/>
      <c r="Y225" s="4"/>
      <c r="Z225" s="4" t="s">
        <v>127</v>
      </c>
      <c r="AA225" s="4" t="s">
        <v>83</v>
      </c>
      <c r="AB225" s="4" t="s">
        <v>488</v>
      </c>
      <c r="AC225" s="1" t="str">
        <f t="shared" si="6"/>
        <v>3801</v>
      </c>
      <c r="AD225" t="str">
        <f t="shared" si="7"/>
        <v/>
      </c>
    </row>
    <row r="226" spans="23:30" x14ac:dyDescent="0.15">
      <c r="W226" s="75"/>
      <c r="X226" s="4"/>
      <c r="Y226" s="4"/>
      <c r="Z226" s="4" t="s">
        <v>127</v>
      </c>
      <c r="AA226" s="4" t="s">
        <v>83</v>
      </c>
      <c r="AB226" s="4" t="s">
        <v>489</v>
      </c>
      <c r="AC226" s="1" t="str">
        <f t="shared" si="6"/>
        <v>3801</v>
      </c>
      <c r="AD226" t="str">
        <f t="shared" si="7"/>
        <v/>
      </c>
    </row>
    <row r="227" spans="23:30" x14ac:dyDescent="0.15">
      <c r="W227" s="75"/>
      <c r="X227" s="4"/>
      <c r="Y227" s="4"/>
      <c r="Z227" s="4" t="s">
        <v>127</v>
      </c>
      <c r="AA227" s="4" t="s">
        <v>83</v>
      </c>
      <c r="AB227" s="4" t="s">
        <v>490</v>
      </c>
      <c r="AC227" s="1" t="str">
        <f t="shared" si="6"/>
        <v>3801</v>
      </c>
      <c r="AD227" t="str">
        <f t="shared" si="7"/>
        <v/>
      </c>
    </row>
    <row r="228" spans="23:30" x14ac:dyDescent="0.15">
      <c r="W228" s="75"/>
      <c r="X228" s="4"/>
      <c r="Y228" s="4"/>
      <c r="Z228" s="4" t="s">
        <v>127</v>
      </c>
      <c r="AA228" s="4" t="s">
        <v>83</v>
      </c>
      <c r="AB228" s="4" t="s">
        <v>491</v>
      </c>
      <c r="AC228" s="1" t="str">
        <f t="shared" si="6"/>
        <v>3801</v>
      </c>
      <c r="AD228" t="str">
        <f t="shared" si="7"/>
        <v/>
      </c>
    </row>
    <row r="229" spans="23:30" x14ac:dyDescent="0.15">
      <c r="W229" s="75"/>
      <c r="X229" s="4"/>
      <c r="Y229" s="4"/>
      <c r="Z229" s="4" t="s">
        <v>127</v>
      </c>
      <c r="AA229" s="4" t="s">
        <v>83</v>
      </c>
      <c r="AB229" s="4" t="s">
        <v>492</v>
      </c>
      <c r="AC229" s="1" t="str">
        <f t="shared" si="6"/>
        <v>3801</v>
      </c>
      <c r="AD229" t="str">
        <f t="shared" si="7"/>
        <v/>
      </c>
    </row>
    <row r="230" spans="23:30" x14ac:dyDescent="0.15">
      <c r="W230" s="75"/>
      <c r="X230" s="4"/>
      <c r="Y230" s="4"/>
      <c r="Z230" s="4" t="s">
        <v>127</v>
      </c>
      <c r="AA230" s="4" t="s">
        <v>75</v>
      </c>
      <c r="AB230" s="4" t="s">
        <v>493</v>
      </c>
      <c r="AC230" s="1" t="str">
        <f t="shared" si="6"/>
        <v>3802</v>
      </c>
      <c r="AD230" t="str">
        <f t="shared" si="7"/>
        <v/>
      </c>
    </row>
    <row r="231" spans="23:30" x14ac:dyDescent="0.15">
      <c r="W231" s="75"/>
      <c r="X231" s="4"/>
      <c r="Y231" s="4"/>
      <c r="Z231" s="4" t="s">
        <v>127</v>
      </c>
      <c r="AA231" s="4" t="s">
        <v>75</v>
      </c>
      <c r="AB231" s="4" t="s">
        <v>494</v>
      </c>
      <c r="AC231" s="1" t="str">
        <f t="shared" si="6"/>
        <v>3802</v>
      </c>
      <c r="AD231" t="str">
        <f t="shared" si="7"/>
        <v/>
      </c>
    </row>
    <row r="232" spans="23:30" x14ac:dyDescent="0.15">
      <c r="W232" s="75"/>
      <c r="X232" s="4"/>
      <c r="Y232" s="4"/>
      <c r="Z232" s="4" t="s">
        <v>127</v>
      </c>
      <c r="AA232" s="4" t="s">
        <v>75</v>
      </c>
      <c r="AB232" s="4" t="s">
        <v>495</v>
      </c>
      <c r="AC232" s="1" t="str">
        <f t="shared" si="6"/>
        <v>3802</v>
      </c>
      <c r="AD232" t="str">
        <f t="shared" si="7"/>
        <v/>
      </c>
    </row>
    <row r="233" spans="23:30" x14ac:dyDescent="0.15">
      <c r="W233" s="75"/>
      <c r="X233" s="4"/>
      <c r="Y233" s="4"/>
      <c r="Z233" s="4" t="s">
        <v>127</v>
      </c>
      <c r="AA233" s="4" t="s">
        <v>75</v>
      </c>
      <c r="AB233" s="4" t="s">
        <v>496</v>
      </c>
      <c r="AC233" s="1" t="str">
        <f t="shared" si="6"/>
        <v>3802</v>
      </c>
      <c r="AD233" t="str">
        <f t="shared" si="7"/>
        <v/>
      </c>
    </row>
    <row r="234" spans="23:30" x14ac:dyDescent="0.15">
      <c r="W234" s="75"/>
      <c r="X234" s="4"/>
      <c r="Y234" s="4"/>
      <c r="Z234" s="4" t="s">
        <v>127</v>
      </c>
      <c r="AA234" s="4" t="s">
        <v>76</v>
      </c>
      <c r="AB234" s="4" t="s">
        <v>497</v>
      </c>
      <c r="AC234" s="1" t="str">
        <f t="shared" si="6"/>
        <v>3803</v>
      </c>
      <c r="AD234" t="str">
        <f t="shared" si="7"/>
        <v/>
      </c>
    </row>
    <row r="235" spans="23:30" x14ac:dyDescent="0.15">
      <c r="W235" s="75"/>
      <c r="X235" s="4"/>
      <c r="Y235" s="4"/>
      <c r="Z235" s="4" t="s">
        <v>127</v>
      </c>
      <c r="AA235" s="4" t="s">
        <v>76</v>
      </c>
      <c r="AB235" s="4" t="s">
        <v>498</v>
      </c>
      <c r="AC235" s="1" t="str">
        <f t="shared" si="6"/>
        <v>3803</v>
      </c>
      <c r="AD235" t="str">
        <f t="shared" si="7"/>
        <v/>
      </c>
    </row>
    <row r="236" spans="23:30" x14ac:dyDescent="0.15">
      <c r="W236" s="75"/>
      <c r="X236" s="4"/>
      <c r="Y236" s="4"/>
      <c r="Z236" s="4" t="s">
        <v>127</v>
      </c>
      <c r="AA236" s="4" t="s">
        <v>76</v>
      </c>
      <c r="AB236" s="4" t="s">
        <v>499</v>
      </c>
      <c r="AC236" s="1" t="str">
        <f t="shared" si="6"/>
        <v>3803</v>
      </c>
      <c r="AD236" t="str">
        <f t="shared" si="7"/>
        <v/>
      </c>
    </row>
    <row r="237" spans="23:30" x14ac:dyDescent="0.15">
      <c r="W237" s="75"/>
      <c r="X237" s="4"/>
      <c r="Y237" s="4"/>
      <c r="Z237" s="4" t="s">
        <v>127</v>
      </c>
      <c r="AA237" s="4" t="s">
        <v>84</v>
      </c>
      <c r="AB237" s="4" t="s">
        <v>500</v>
      </c>
      <c r="AC237" s="1" t="str">
        <f t="shared" si="6"/>
        <v>3899</v>
      </c>
      <c r="AD237" t="str">
        <f t="shared" si="7"/>
        <v/>
      </c>
    </row>
    <row r="238" spans="23:30" x14ac:dyDescent="0.15">
      <c r="W238" s="75"/>
      <c r="X238" s="4"/>
      <c r="Y238" s="4"/>
      <c r="Z238" s="4" t="s">
        <v>127</v>
      </c>
      <c r="AA238" s="4" t="s">
        <v>84</v>
      </c>
      <c r="AB238" s="4" t="s">
        <v>501</v>
      </c>
      <c r="AC238" s="1" t="str">
        <f t="shared" si="6"/>
        <v>3899</v>
      </c>
      <c r="AD238" t="str">
        <f t="shared" si="7"/>
        <v/>
      </c>
    </row>
    <row r="239" spans="23:30" x14ac:dyDescent="0.15">
      <c r="W239" s="75"/>
      <c r="X239" s="4"/>
      <c r="Y239" s="4"/>
      <c r="Z239" s="4" t="s">
        <v>128</v>
      </c>
      <c r="AA239" s="4" t="s">
        <v>83</v>
      </c>
      <c r="AB239" s="4" t="s">
        <v>502</v>
      </c>
      <c r="AC239" s="1" t="str">
        <f t="shared" si="6"/>
        <v>4001</v>
      </c>
      <c r="AD239" t="str">
        <f t="shared" si="7"/>
        <v/>
      </c>
    </row>
    <row r="240" spans="23:30" x14ac:dyDescent="0.15">
      <c r="W240" s="75"/>
      <c r="X240" s="4"/>
      <c r="Y240" s="4"/>
      <c r="Z240" s="4" t="s">
        <v>128</v>
      </c>
      <c r="AA240" s="4" t="s">
        <v>83</v>
      </c>
      <c r="AB240" s="4" t="s">
        <v>503</v>
      </c>
      <c r="AC240" s="1" t="str">
        <f t="shared" si="6"/>
        <v>4001</v>
      </c>
      <c r="AD240" t="str">
        <f t="shared" si="7"/>
        <v/>
      </c>
    </row>
    <row r="241" spans="23:30" x14ac:dyDescent="0.15">
      <c r="W241" s="75"/>
      <c r="X241" s="4"/>
      <c r="Y241" s="4"/>
      <c r="Z241" s="4" t="s">
        <v>128</v>
      </c>
      <c r="AA241" s="4" t="s">
        <v>83</v>
      </c>
      <c r="AB241" s="4" t="s">
        <v>168</v>
      </c>
      <c r="AC241" s="1" t="str">
        <f t="shared" si="6"/>
        <v>4001</v>
      </c>
      <c r="AD241" t="str">
        <f t="shared" si="7"/>
        <v/>
      </c>
    </row>
    <row r="242" spans="23:30" x14ac:dyDescent="0.15">
      <c r="W242" s="75"/>
      <c r="X242" s="4"/>
      <c r="Y242" s="4"/>
      <c r="Z242" s="4" t="s">
        <v>128</v>
      </c>
      <c r="AA242" s="4" t="s">
        <v>83</v>
      </c>
      <c r="AB242" s="4" t="s">
        <v>504</v>
      </c>
      <c r="AC242" s="1" t="str">
        <f t="shared" si="6"/>
        <v>4001</v>
      </c>
      <c r="AD242" t="str">
        <f t="shared" si="7"/>
        <v/>
      </c>
    </row>
    <row r="243" spans="23:30" x14ac:dyDescent="0.15">
      <c r="W243" s="75"/>
      <c r="X243" s="4"/>
      <c r="Y243" s="4"/>
      <c r="Z243" s="4" t="s">
        <v>128</v>
      </c>
      <c r="AA243" s="4" t="s">
        <v>75</v>
      </c>
      <c r="AB243" s="4" t="s">
        <v>505</v>
      </c>
      <c r="AC243" s="1" t="str">
        <f t="shared" ref="AC243:AC306" si="8">Z243&amp;AA243</f>
        <v>4002</v>
      </c>
      <c r="AD243" t="str">
        <f t="shared" si="7"/>
        <v/>
      </c>
    </row>
    <row r="244" spans="23:30" x14ac:dyDescent="0.15">
      <c r="W244" s="75"/>
      <c r="X244" s="4"/>
      <c r="Y244" s="4"/>
      <c r="Z244" s="4" t="s">
        <v>128</v>
      </c>
      <c r="AA244" s="4" t="s">
        <v>75</v>
      </c>
      <c r="AB244" s="4" t="s">
        <v>506</v>
      </c>
      <c r="AC244" s="1" t="str">
        <f t="shared" si="8"/>
        <v>4002</v>
      </c>
      <c r="AD244" t="str">
        <f t="shared" si="7"/>
        <v/>
      </c>
    </row>
    <row r="245" spans="23:30" x14ac:dyDescent="0.15">
      <c r="W245" s="75"/>
      <c r="X245" s="4"/>
      <c r="Y245" s="4"/>
      <c r="Z245" s="4" t="s">
        <v>128</v>
      </c>
      <c r="AA245" s="4" t="s">
        <v>76</v>
      </c>
      <c r="AB245" s="4" t="s">
        <v>507</v>
      </c>
      <c r="AC245" s="1" t="str">
        <f t="shared" si="8"/>
        <v>4003</v>
      </c>
      <c r="AD245" t="str">
        <f t="shared" si="7"/>
        <v/>
      </c>
    </row>
    <row r="246" spans="23:30" x14ac:dyDescent="0.15">
      <c r="W246" s="75"/>
      <c r="X246" s="4"/>
      <c r="Y246" s="4"/>
      <c r="Z246" s="4" t="s">
        <v>128</v>
      </c>
      <c r="AA246" s="4" t="s">
        <v>76</v>
      </c>
      <c r="AB246" s="4" t="s">
        <v>169</v>
      </c>
      <c r="AC246" s="1" t="str">
        <f t="shared" si="8"/>
        <v>4003</v>
      </c>
      <c r="AD246" t="str">
        <f t="shared" si="7"/>
        <v/>
      </c>
    </row>
    <row r="247" spans="23:30" x14ac:dyDescent="0.15">
      <c r="W247" s="75"/>
      <c r="X247" s="4"/>
      <c r="Y247" s="4"/>
      <c r="Z247" s="4" t="s">
        <v>128</v>
      </c>
      <c r="AA247" s="4" t="s">
        <v>76</v>
      </c>
      <c r="AB247" s="4" t="s">
        <v>508</v>
      </c>
      <c r="AC247" s="1" t="str">
        <f t="shared" si="8"/>
        <v>4003</v>
      </c>
      <c r="AD247" t="str">
        <f t="shared" si="7"/>
        <v/>
      </c>
    </row>
    <row r="248" spans="23:30" x14ac:dyDescent="0.15">
      <c r="W248" s="75"/>
      <c r="X248" s="4"/>
      <c r="Y248" s="4"/>
      <c r="Z248" s="4" t="s">
        <v>128</v>
      </c>
      <c r="AA248" s="4" t="s">
        <v>76</v>
      </c>
      <c r="AB248" s="4" t="s">
        <v>509</v>
      </c>
      <c r="AC248" s="1" t="str">
        <f t="shared" si="8"/>
        <v>4003</v>
      </c>
      <c r="AD248" t="str">
        <f t="shared" si="7"/>
        <v/>
      </c>
    </row>
    <row r="249" spans="23:30" x14ac:dyDescent="0.15">
      <c r="W249" s="75"/>
      <c r="X249" s="4"/>
      <c r="Y249" s="4"/>
      <c r="Z249" s="4" t="s">
        <v>128</v>
      </c>
      <c r="AA249" s="4" t="s">
        <v>76</v>
      </c>
      <c r="AB249" s="4" t="s">
        <v>510</v>
      </c>
      <c r="AC249" s="1" t="str">
        <f t="shared" si="8"/>
        <v>4003</v>
      </c>
      <c r="AD249" t="str">
        <f t="shared" si="7"/>
        <v/>
      </c>
    </row>
    <row r="250" spans="23:30" x14ac:dyDescent="0.15">
      <c r="W250" s="75"/>
      <c r="X250" s="4"/>
      <c r="Y250" s="4"/>
      <c r="Z250" s="4" t="s">
        <v>128</v>
      </c>
      <c r="AA250" s="4" t="s">
        <v>76</v>
      </c>
      <c r="AB250" s="4" t="s">
        <v>511</v>
      </c>
      <c r="AC250" s="1" t="str">
        <f t="shared" si="8"/>
        <v>4003</v>
      </c>
      <c r="AD250" t="str">
        <f t="shared" si="7"/>
        <v/>
      </c>
    </row>
    <row r="251" spans="23:30" x14ac:dyDescent="0.15">
      <c r="W251" s="75"/>
      <c r="X251" s="4"/>
      <c r="Y251" s="4"/>
      <c r="Z251" s="4" t="s">
        <v>128</v>
      </c>
      <c r="AA251" s="4" t="s">
        <v>76</v>
      </c>
      <c r="AB251" s="4" t="s">
        <v>512</v>
      </c>
      <c r="AC251" s="1" t="str">
        <f t="shared" si="8"/>
        <v>4003</v>
      </c>
      <c r="AD251" t="str">
        <f t="shared" si="7"/>
        <v/>
      </c>
    </row>
    <row r="252" spans="23:30" x14ac:dyDescent="0.15">
      <c r="W252" s="75"/>
      <c r="X252" s="4"/>
      <c r="Y252" s="4"/>
      <c r="Z252" s="4" t="s">
        <v>128</v>
      </c>
      <c r="AA252" s="4" t="s">
        <v>76</v>
      </c>
      <c r="AB252" s="4" t="s">
        <v>513</v>
      </c>
      <c r="AC252" s="1" t="str">
        <f t="shared" si="8"/>
        <v>4003</v>
      </c>
      <c r="AD252" t="str">
        <f t="shared" si="7"/>
        <v/>
      </c>
    </row>
    <row r="253" spans="23:30" x14ac:dyDescent="0.15">
      <c r="W253" s="75"/>
      <c r="X253" s="4"/>
      <c r="Y253" s="4"/>
      <c r="Z253" s="4" t="s">
        <v>128</v>
      </c>
      <c r="AA253" s="4" t="s">
        <v>77</v>
      </c>
      <c r="AB253" s="4" t="s">
        <v>514</v>
      </c>
      <c r="AC253" s="1" t="str">
        <f t="shared" si="8"/>
        <v>4004</v>
      </c>
      <c r="AD253" t="str">
        <f t="shared" si="7"/>
        <v/>
      </c>
    </row>
    <row r="254" spans="23:30" x14ac:dyDescent="0.15">
      <c r="W254" s="75"/>
      <c r="X254" s="4"/>
      <c r="Y254" s="4"/>
      <c r="Z254" s="4" t="s">
        <v>128</v>
      </c>
      <c r="AA254" s="4" t="s">
        <v>77</v>
      </c>
      <c r="AB254" s="4" t="s">
        <v>515</v>
      </c>
      <c r="AC254" s="1" t="str">
        <f t="shared" si="8"/>
        <v>4004</v>
      </c>
      <c r="AD254" t="str">
        <f t="shared" si="7"/>
        <v/>
      </c>
    </row>
    <row r="255" spans="23:30" x14ac:dyDescent="0.15">
      <c r="W255" s="75"/>
      <c r="X255" s="4"/>
      <c r="Y255" s="4"/>
      <c r="Z255" s="4" t="s">
        <v>128</v>
      </c>
      <c r="AA255" s="4" t="s">
        <v>84</v>
      </c>
      <c r="AB255" s="4" t="s">
        <v>516</v>
      </c>
      <c r="AC255" s="1" t="str">
        <f t="shared" si="8"/>
        <v>4099</v>
      </c>
      <c r="AD255" t="str">
        <f t="shared" si="7"/>
        <v/>
      </c>
    </row>
    <row r="256" spans="23:30" x14ac:dyDescent="0.15">
      <c r="W256" s="75"/>
      <c r="X256" s="4"/>
      <c r="Y256" s="4"/>
      <c r="Z256" s="4" t="s">
        <v>128</v>
      </c>
      <c r="AA256" s="4" t="s">
        <v>84</v>
      </c>
      <c r="AB256" s="4" t="s">
        <v>517</v>
      </c>
      <c r="AC256" s="1" t="str">
        <f t="shared" si="8"/>
        <v>4099</v>
      </c>
      <c r="AD256" t="str">
        <f t="shared" si="7"/>
        <v/>
      </c>
    </row>
    <row r="257" spans="23:30" x14ac:dyDescent="0.15">
      <c r="W257" s="75"/>
      <c r="X257" s="4"/>
      <c r="Y257" s="4"/>
      <c r="Z257" s="4" t="s">
        <v>129</v>
      </c>
      <c r="AA257" s="4" t="s">
        <v>83</v>
      </c>
      <c r="AB257" s="4" t="s">
        <v>518</v>
      </c>
      <c r="AC257" s="1" t="str">
        <f t="shared" si="8"/>
        <v>4201</v>
      </c>
      <c r="AD257" t="str">
        <f t="shared" si="7"/>
        <v/>
      </c>
    </row>
    <row r="258" spans="23:30" x14ac:dyDescent="0.15">
      <c r="W258" s="75"/>
      <c r="X258" s="4"/>
      <c r="Y258" s="4"/>
      <c r="Z258" s="4" t="s">
        <v>129</v>
      </c>
      <c r="AA258" s="4" t="s">
        <v>83</v>
      </c>
      <c r="AB258" s="4" t="s">
        <v>519</v>
      </c>
      <c r="AC258" s="1" t="str">
        <f t="shared" si="8"/>
        <v>4201</v>
      </c>
      <c r="AD258" t="str">
        <f t="shared" ref="AD258:AD321" si="9">IF(COUNTIF($AB$2:$AB$546,AB258)&gt;1,"×","")</f>
        <v/>
      </c>
    </row>
    <row r="259" spans="23:30" x14ac:dyDescent="0.15">
      <c r="W259" s="75"/>
      <c r="X259" s="4"/>
      <c r="Y259" s="4"/>
      <c r="Z259" s="4" t="s">
        <v>129</v>
      </c>
      <c r="AA259" s="4" t="s">
        <v>83</v>
      </c>
      <c r="AB259" s="4" t="s">
        <v>520</v>
      </c>
      <c r="AC259" s="1" t="str">
        <f t="shared" si="8"/>
        <v>4201</v>
      </c>
      <c r="AD259" t="str">
        <f t="shared" si="9"/>
        <v/>
      </c>
    </row>
    <row r="260" spans="23:30" x14ac:dyDescent="0.15">
      <c r="W260" s="75"/>
      <c r="X260" s="4"/>
      <c r="Y260" s="4"/>
      <c r="Z260" s="4" t="s">
        <v>129</v>
      </c>
      <c r="AA260" s="4" t="s">
        <v>83</v>
      </c>
      <c r="AB260" s="4" t="s">
        <v>521</v>
      </c>
      <c r="AC260" s="1" t="str">
        <f t="shared" si="8"/>
        <v>4201</v>
      </c>
      <c r="AD260" t="str">
        <f t="shared" si="9"/>
        <v/>
      </c>
    </row>
    <row r="261" spans="23:30" x14ac:dyDescent="0.15">
      <c r="W261" s="75"/>
      <c r="X261" s="4"/>
      <c r="Y261" s="4"/>
      <c r="Z261" s="4" t="s">
        <v>129</v>
      </c>
      <c r="AA261" s="4" t="s">
        <v>83</v>
      </c>
      <c r="AB261" s="4" t="s">
        <v>522</v>
      </c>
      <c r="AC261" s="1" t="str">
        <f t="shared" si="8"/>
        <v>4201</v>
      </c>
      <c r="AD261" t="str">
        <f t="shared" si="9"/>
        <v/>
      </c>
    </row>
    <row r="262" spans="23:30" x14ac:dyDescent="0.15">
      <c r="W262" s="75"/>
      <c r="X262" s="4"/>
      <c r="Y262" s="4"/>
      <c r="Z262" s="4" t="s">
        <v>129</v>
      </c>
      <c r="AA262" s="4" t="s">
        <v>83</v>
      </c>
      <c r="AB262" s="4" t="s">
        <v>523</v>
      </c>
      <c r="AC262" s="1" t="str">
        <f t="shared" si="8"/>
        <v>4201</v>
      </c>
      <c r="AD262" t="str">
        <f t="shared" si="9"/>
        <v/>
      </c>
    </row>
    <row r="263" spans="23:30" x14ac:dyDescent="0.15">
      <c r="W263" s="75"/>
      <c r="X263" s="4"/>
      <c r="Y263" s="4"/>
      <c r="Z263" s="4" t="s">
        <v>129</v>
      </c>
      <c r="AA263" s="4" t="s">
        <v>83</v>
      </c>
      <c r="AB263" s="4" t="s">
        <v>524</v>
      </c>
      <c r="AC263" s="1" t="str">
        <f t="shared" si="8"/>
        <v>4201</v>
      </c>
      <c r="AD263" t="str">
        <f t="shared" si="9"/>
        <v/>
      </c>
    </row>
    <row r="264" spans="23:30" x14ac:dyDescent="0.15">
      <c r="W264" s="75"/>
      <c r="X264" s="4"/>
      <c r="Y264" s="4"/>
      <c r="Z264" s="4" t="s">
        <v>129</v>
      </c>
      <c r="AA264" s="4" t="s">
        <v>83</v>
      </c>
      <c r="AB264" s="4" t="s">
        <v>525</v>
      </c>
      <c r="AC264" s="1" t="str">
        <f t="shared" si="8"/>
        <v>4201</v>
      </c>
      <c r="AD264" t="str">
        <f t="shared" si="9"/>
        <v/>
      </c>
    </row>
    <row r="265" spans="23:30" x14ac:dyDescent="0.15">
      <c r="W265" s="75"/>
      <c r="X265" s="4"/>
      <c r="Y265" s="4"/>
      <c r="Z265" s="4" t="s">
        <v>129</v>
      </c>
      <c r="AA265" s="4" t="s">
        <v>83</v>
      </c>
      <c r="AB265" s="4" t="s">
        <v>526</v>
      </c>
      <c r="AC265" s="1" t="str">
        <f t="shared" si="8"/>
        <v>4201</v>
      </c>
      <c r="AD265" t="str">
        <f t="shared" si="9"/>
        <v/>
      </c>
    </row>
    <row r="266" spans="23:30" x14ac:dyDescent="0.15">
      <c r="W266" s="75"/>
      <c r="X266" s="4"/>
      <c r="Y266" s="4"/>
      <c r="Z266" s="4" t="s">
        <v>129</v>
      </c>
      <c r="AA266" s="4" t="s">
        <v>75</v>
      </c>
      <c r="AB266" s="4" t="s">
        <v>527</v>
      </c>
      <c r="AC266" s="1" t="str">
        <f t="shared" si="8"/>
        <v>4202</v>
      </c>
      <c r="AD266" t="str">
        <f t="shared" si="9"/>
        <v/>
      </c>
    </row>
    <row r="267" spans="23:30" x14ac:dyDescent="0.15">
      <c r="W267" s="75"/>
      <c r="X267" s="4"/>
      <c r="Y267" s="4"/>
      <c r="Z267" s="4" t="s">
        <v>129</v>
      </c>
      <c r="AA267" s="4" t="s">
        <v>75</v>
      </c>
      <c r="AB267" s="4" t="s">
        <v>528</v>
      </c>
      <c r="AC267" s="1" t="str">
        <f t="shared" si="8"/>
        <v>4202</v>
      </c>
      <c r="AD267" t="str">
        <f t="shared" si="9"/>
        <v/>
      </c>
    </row>
    <row r="268" spans="23:30" x14ac:dyDescent="0.15">
      <c r="W268" s="75"/>
      <c r="X268" s="4"/>
      <c r="Y268" s="4"/>
      <c r="Z268" s="4" t="s">
        <v>129</v>
      </c>
      <c r="AA268" s="4" t="s">
        <v>75</v>
      </c>
      <c r="AB268" s="4" t="s">
        <v>529</v>
      </c>
      <c r="AC268" s="1" t="str">
        <f t="shared" si="8"/>
        <v>4202</v>
      </c>
      <c r="AD268" t="str">
        <f t="shared" si="9"/>
        <v/>
      </c>
    </row>
    <row r="269" spans="23:30" x14ac:dyDescent="0.15">
      <c r="W269" s="75"/>
      <c r="X269" s="4"/>
      <c r="Y269" s="4"/>
      <c r="Z269" s="4" t="s">
        <v>129</v>
      </c>
      <c r="AA269" s="4" t="s">
        <v>75</v>
      </c>
      <c r="AB269" s="4" t="s">
        <v>530</v>
      </c>
      <c r="AC269" s="1" t="str">
        <f t="shared" si="8"/>
        <v>4202</v>
      </c>
      <c r="AD269" t="str">
        <f t="shared" si="9"/>
        <v/>
      </c>
    </row>
    <row r="270" spans="23:30" x14ac:dyDescent="0.15">
      <c r="W270" s="75"/>
      <c r="X270" s="4"/>
      <c r="Y270" s="4"/>
      <c r="Z270" s="4" t="s">
        <v>129</v>
      </c>
      <c r="AA270" s="4" t="s">
        <v>75</v>
      </c>
      <c r="AB270" s="4" t="s">
        <v>531</v>
      </c>
      <c r="AC270" s="1" t="str">
        <f t="shared" si="8"/>
        <v>4202</v>
      </c>
      <c r="AD270" t="str">
        <f t="shared" si="9"/>
        <v/>
      </c>
    </row>
    <row r="271" spans="23:30" x14ac:dyDescent="0.15">
      <c r="W271" s="75"/>
      <c r="X271" s="4"/>
      <c r="Y271" s="4"/>
      <c r="Z271" s="4" t="s">
        <v>129</v>
      </c>
      <c r="AA271" s="4" t="s">
        <v>76</v>
      </c>
      <c r="AB271" s="4" t="s">
        <v>532</v>
      </c>
      <c r="AC271" s="1" t="str">
        <f t="shared" si="8"/>
        <v>4203</v>
      </c>
      <c r="AD271" t="str">
        <f t="shared" si="9"/>
        <v/>
      </c>
    </row>
    <row r="272" spans="23:30" x14ac:dyDescent="0.15">
      <c r="W272" s="75"/>
      <c r="X272" s="4"/>
      <c r="Y272" s="4"/>
      <c r="Z272" s="4" t="s">
        <v>129</v>
      </c>
      <c r="AA272" s="4" t="s">
        <v>84</v>
      </c>
      <c r="AB272" s="4" t="s">
        <v>170</v>
      </c>
      <c r="AC272" s="1" t="str">
        <f t="shared" si="8"/>
        <v>4299</v>
      </c>
      <c r="AD272" t="str">
        <f t="shared" si="9"/>
        <v/>
      </c>
    </row>
    <row r="273" spans="23:30" x14ac:dyDescent="0.15">
      <c r="W273" s="75"/>
      <c r="X273" s="4"/>
      <c r="Y273" s="4"/>
      <c r="Z273" s="4" t="s">
        <v>129</v>
      </c>
      <c r="AA273" s="4" t="s">
        <v>84</v>
      </c>
      <c r="AB273" s="4" t="s">
        <v>533</v>
      </c>
      <c r="AC273" s="1" t="str">
        <f t="shared" si="8"/>
        <v>4299</v>
      </c>
      <c r="AD273" t="str">
        <f t="shared" si="9"/>
        <v/>
      </c>
    </row>
    <row r="274" spans="23:30" x14ac:dyDescent="0.15">
      <c r="W274" s="75"/>
      <c r="X274" s="4"/>
      <c r="Y274" s="4"/>
      <c r="Z274" s="4" t="s">
        <v>129</v>
      </c>
      <c r="AA274" s="4" t="s">
        <v>84</v>
      </c>
      <c r="AB274" s="4" t="s">
        <v>534</v>
      </c>
      <c r="AC274" s="1" t="str">
        <f t="shared" si="8"/>
        <v>4299</v>
      </c>
      <c r="AD274" t="str">
        <f t="shared" si="9"/>
        <v/>
      </c>
    </row>
    <row r="275" spans="23:30" x14ac:dyDescent="0.15">
      <c r="W275" s="75"/>
      <c r="X275" s="4"/>
      <c r="Y275" s="4"/>
      <c r="Z275" s="4" t="s">
        <v>129</v>
      </c>
      <c r="AA275" s="4" t="s">
        <v>84</v>
      </c>
      <c r="AB275" s="4" t="s">
        <v>535</v>
      </c>
      <c r="AC275" s="1" t="str">
        <f t="shared" si="8"/>
        <v>4299</v>
      </c>
      <c r="AD275" t="str">
        <f t="shared" si="9"/>
        <v/>
      </c>
    </row>
    <row r="276" spans="23:30" x14ac:dyDescent="0.15">
      <c r="W276" s="75"/>
      <c r="X276" s="4"/>
      <c r="Y276" s="4"/>
      <c r="Z276" s="4" t="s">
        <v>129</v>
      </c>
      <c r="AA276" s="4" t="s">
        <v>84</v>
      </c>
      <c r="AB276" s="4" t="s">
        <v>536</v>
      </c>
      <c r="AC276" s="1" t="str">
        <f t="shared" si="8"/>
        <v>4299</v>
      </c>
      <c r="AD276" t="str">
        <f t="shared" si="9"/>
        <v/>
      </c>
    </row>
    <row r="277" spans="23:30" x14ac:dyDescent="0.15">
      <c r="W277" s="75"/>
      <c r="X277" s="4"/>
      <c r="Y277" s="4"/>
      <c r="Z277" s="4" t="s">
        <v>129</v>
      </c>
      <c r="AA277" s="4" t="s">
        <v>84</v>
      </c>
      <c r="AB277" s="4" t="s">
        <v>537</v>
      </c>
      <c r="AC277" s="1" t="str">
        <f t="shared" si="8"/>
        <v>4299</v>
      </c>
      <c r="AD277" t="str">
        <f t="shared" si="9"/>
        <v/>
      </c>
    </row>
    <row r="278" spans="23:30" x14ac:dyDescent="0.15">
      <c r="W278" s="75"/>
      <c r="X278" s="4"/>
      <c r="Y278" s="4"/>
      <c r="Z278" s="4" t="s">
        <v>129</v>
      </c>
      <c r="AA278" s="4" t="s">
        <v>84</v>
      </c>
      <c r="AB278" s="4" t="s">
        <v>538</v>
      </c>
      <c r="AC278" s="1" t="str">
        <f t="shared" si="8"/>
        <v>4299</v>
      </c>
      <c r="AD278" t="str">
        <f t="shared" si="9"/>
        <v/>
      </c>
    </row>
    <row r="279" spans="23:30" x14ac:dyDescent="0.15">
      <c r="W279" s="75"/>
      <c r="X279" s="4"/>
      <c r="Y279" s="4"/>
      <c r="Z279" s="4" t="s">
        <v>130</v>
      </c>
      <c r="AA279" s="4" t="s">
        <v>83</v>
      </c>
      <c r="AB279" s="4" t="s">
        <v>539</v>
      </c>
      <c r="AC279" s="1" t="str">
        <f t="shared" si="8"/>
        <v>4401</v>
      </c>
      <c r="AD279" t="str">
        <f t="shared" si="9"/>
        <v/>
      </c>
    </row>
    <row r="280" spans="23:30" x14ac:dyDescent="0.15">
      <c r="W280" s="75"/>
      <c r="X280" s="4"/>
      <c r="Y280" s="4"/>
      <c r="Z280" s="4" t="s">
        <v>130</v>
      </c>
      <c r="AA280" s="4" t="s">
        <v>83</v>
      </c>
      <c r="AB280" s="4" t="s">
        <v>540</v>
      </c>
      <c r="AC280" s="1" t="str">
        <f t="shared" si="8"/>
        <v>4401</v>
      </c>
      <c r="AD280" t="str">
        <f t="shared" si="9"/>
        <v/>
      </c>
    </row>
    <row r="281" spans="23:30" x14ac:dyDescent="0.15">
      <c r="W281" s="75"/>
      <c r="X281" s="4"/>
      <c r="Y281" s="4"/>
      <c r="Z281" s="4" t="s">
        <v>130</v>
      </c>
      <c r="AA281" s="4" t="s">
        <v>83</v>
      </c>
      <c r="AB281" s="4" t="s">
        <v>541</v>
      </c>
      <c r="AC281" s="1" t="str">
        <f t="shared" si="8"/>
        <v>4401</v>
      </c>
      <c r="AD281" t="str">
        <f t="shared" si="9"/>
        <v/>
      </c>
    </row>
    <row r="282" spans="23:30" x14ac:dyDescent="0.15">
      <c r="W282" s="75"/>
      <c r="X282" s="4"/>
      <c r="Y282" s="4"/>
      <c r="Z282" s="4" t="s">
        <v>130</v>
      </c>
      <c r="AA282" s="4" t="s">
        <v>83</v>
      </c>
      <c r="AB282" s="4" t="s">
        <v>542</v>
      </c>
      <c r="AC282" s="1" t="str">
        <f t="shared" si="8"/>
        <v>4401</v>
      </c>
      <c r="AD282" t="str">
        <f t="shared" si="9"/>
        <v/>
      </c>
    </row>
    <row r="283" spans="23:30" x14ac:dyDescent="0.15">
      <c r="W283" s="75"/>
      <c r="X283" s="4"/>
      <c r="Y283" s="4"/>
      <c r="Z283" s="4" t="s">
        <v>130</v>
      </c>
      <c r="AA283" s="4" t="s">
        <v>83</v>
      </c>
      <c r="AB283" s="4" t="s">
        <v>543</v>
      </c>
      <c r="AC283" s="1" t="str">
        <f t="shared" si="8"/>
        <v>4401</v>
      </c>
      <c r="AD283" t="str">
        <f t="shared" si="9"/>
        <v/>
      </c>
    </row>
    <row r="284" spans="23:30" x14ac:dyDescent="0.15">
      <c r="W284" s="75"/>
      <c r="X284" s="4"/>
      <c r="Y284" s="4"/>
      <c r="Z284" s="4" t="s">
        <v>131</v>
      </c>
      <c r="AA284" s="4" t="s">
        <v>83</v>
      </c>
      <c r="AB284" s="4" t="s">
        <v>544</v>
      </c>
      <c r="AC284" s="1" t="str">
        <f t="shared" si="8"/>
        <v>4601</v>
      </c>
      <c r="AD284" t="str">
        <f t="shared" si="9"/>
        <v/>
      </c>
    </row>
    <row r="285" spans="23:30" x14ac:dyDescent="0.15">
      <c r="W285" s="75"/>
      <c r="X285" s="4"/>
      <c r="Y285" s="4"/>
      <c r="Z285" s="4" t="s">
        <v>131</v>
      </c>
      <c r="AA285" s="4" t="s">
        <v>83</v>
      </c>
      <c r="AB285" s="4" t="s">
        <v>545</v>
      </c>
      <c r="AC285" s="1" t="str">
        <f t="shared" si="8"/>
        <v>4601</v>
      </c>
      <c r="AD285" t="str">
        <f t="shared" si="9"/>
        <v/>
      </c>
    </row>
    <row r="286" spans="23:30" x14ac:dyDescent="0.15">
      <c r="W286" s="75"/>
      <c r="X286" s="4"/>
      <c r="Y286" s="4"/>
      <c r="Z286" s="4" t="s">
        <v>131</v>
      </c>
      <c r="AA286" s="4" t="s">
        <v>83</v>
      </c>
      <c r="AB286" s="4" t="s">
        <v>546</v>
      </c>
      <c r="AC286" s="1" t="str">
        <f t="shared" si="8"/>
        <v>4601</v>
      </c>
      <c r="AD286" t="str">
        <f t="shared" si="9"/>
        <v/>
      </c>
    </row>
    <row r="287" spans="23:30" x14ac:dyDescent="0.15">
      <c r="W287" s="75"/>
      <c r="X287" s="4"/>
      <c r="Y287" s="4"/>
      <c r="Z287" s="4" t="s">
        <v>131</v>
      </c>
      <c r="AA287" s="4" t="s">
        <v>83</v>
      </c>
      <c r="AB287" s="4" t="s">
        <v>547</v>
      </c>
      <c r="AC287" s="1" t="str">
        <f t="shared" si="8"/>
        <v>4601</v>
      </c>
      <c r="AD287" t="str">
        <f t="shared" si="9"/>
        <v/>
      </c>
    </row>
    <row r="288" spans="23:30" x14ac:dyDescent="0.15">
      <c r="W288" s="75"/>
      <c r="X288" s="4"/>
      <c r="Y288" s="4"/>
      <c r="Z288" s="4" t="s">
        <v>131</v>
      </c>
      <c r="AA288" s="4" t="s">
        <v>83</v>
      </c>
      <c r="AB288" s="4" t="s">
        <v>548</v>
      </c>
      <c r="AC288" s="1" t="str">
        <f t="shared" si="8"/>
        <v>4601</v>
      </c>
      <c r="AD288" t="str">
        <f t="shared" si="9"/>
        <v/>
      </c>
    </row>
    <row r="289" spans="23:30" x14ac:dyDescent="0.15">
      <c r="W289" s="75"/>
      <c r="X289" s="4"/>
      <c r="Y289" s="4"/>
      <c r="Z289" s="4" t="s">
        <v>131</v>
      </c>
      <c r="AA289" s="4" t="s">
        <v>75</v>
      </c>
      <c r="AB289" s="4" t="s">
        <v>549</v>
      </c>
      <c r="AC289" s="1" t="str">
        <f t="shared" si="8"/>
        <v>4602</v>
      </c>
      <c r="AD289" t="str">
        <f t="shared" si="9"/>
        <v/>
      </c>
    </row>
    <row r="290" spans="23:30" x14ac:dyDescent="0.15">
      <c r="W290" s="75"/>
      <c r="X290" s="4"/>
      <c r="Y290" s="4"/>
      <c r="Z290" s="4" t="s">
        <v>131</v>
      </c>
      <c r="AA290" s="4" t="s">
        <v>75</v>
      </c>
      <c r="AB290" s="4" t="s">
        <v>550</v>
      </c>
      <c r="AC290" s="1" t="str">
        <f t="shared" si="8"/>
        <v>4602</v>
      </c>
      <c r="AD290" t="str">
        <f t="shared" si="9"/>
        <v/>
      </c>
    </row>
    <row r="291" spans="23:30" x14ac:dyDescent="0.15">
      <c r="W291" s="75"/>
      <c r="X291" s="4"/>
      <c r="Y291" s="4"/>
      <c r="Z291" s="4" t="s">
        <v>131</v>
      </c>
      <c r="AA291" s="4" t="s">
        <v>76</v>
      </c>
      <c r="AB291" s="4" t="s">
        <v>171</v>
      </c>
      <c r="AC291" s="1" t="str">
        <f t="shared" si="8"/>
        <v>4603</v>
      </c>
      <c r="AD291" t="str">
        <f t="shared" si="9"/>
        <v/>
      </c>
    </row>
    <row r="292" spans="23:30" x14ac:dyDescent="0.15">
      <c r="W292" s="75"/>
      <c r="X292" s="4"/>
      <c r="Y292" s="4"/>
      <c r="Z292" s="4" t="s">
        <v>131</v>
      </c>
      <c r="AA292" s="4" t="s">
        <v>76</v>
      </c>
      <c r="AB292" s="4" t="s">
        <v>172</v>
      </c>
      <c r="AC292" s="1" t="str">
        <f t="shared" si="8"/>
        <v>4603</v>
      </c>
      <c r="AD292" t="str">
        <f t="shared" si="9"/>
        <v/>
      </c>
    </row>
    <row r="293" spans="23:30" x14ac:dyDescent="0.15">
      <c r="W293" s="75"/>
      <c r="X293" s="4"/>
      <c r="Y293" s="4"/>
      <c r="Z293" s="4" t="s">
        <v>131</v>
      </c>
      <c r="AA293" s="4" t="s">
        <v>76</v>
      </c>
      <c r="AB293" s="4" t="s">
        <v>173</v>
      </c>
      <c r="AC293" s="1" t="str">
        <f t="shared" si="8"/>
        <v>4603</v>
      </c>
      <c r="AD293" t="str">
        <f t="shared" si="9"/>
        <v/>
      </c>
    </row>
    <row r="294" spans="23:30" x14ac:dyDescent="0.15">
      <c r="W294" s="75"/>
      <c r="X294" s="4"/>
      <c r="Y294" s="4"/>
      <c r="Z294" s="4" t="s">
        <v>131</v>
      </c>
      <c r="AA294" s="4" t="s">
        <v>76</v>
      </c>
      <c r="AB294" s="4" t="s">
        <v>174</v>
      </c>
      <c r="AC294" s="1" t="str">
        <f t="shared" si="8"/>
        <v>4603</v>
      </c>
      <c r="AD294" t="str">
        <f t="shared" si="9"/>
        <v/>
      </c>
    </row>
    <row r="295" spans="23:30" x14ac:dyDescent="0.15">
      <c r="W295" s="75"/>
      <c r="X295" s="4"/>
      <c r="Y295" s="4"/>
      <c r="Z295" s="4" t="s">
        <v>131</v>
      </c>
      <c r="AA295" s="4" t="s">
        <v>76</v>
      </c>
      <c r="AB295" s="4" t="s">
        <v>551</v>
      </c>
      <c r="AC295" s="1" t="str">
        <f t="shared" si="8"/>
        <v>4603</v>
      </c>
      <c r="AD295" t="str">
        <f t="shared" si="9"/>
        <v/>
      </c>
    </row>
    <row r="296" spans="23:30" x14ac:dyDescent="0.15">
      <c r="W296" s="75"/>
      <c r="X296" s="4"/>
      <c r="Y296" s="4"/>
      <c r="Z296" s="4" t="s">
        <v>131</v>
      </c>
      <c r="AA296" s="4" t="s">
        <v>77</v>
      </c>
      <c r="AB296" s="4" t="s">
        <v>175</v>
      </c>
      <c r="AC296" s="1" t="str">
        <f t="shared" si="8"/>
        <v>4604</v>
      </c>
      <c r="AD296" t="str">
        <f t="shared" si="9"/>
        <v/>
      </c>
    </row>
    <row r="297" spans="23:30" x14ac:dyDescent="0.15">
      <c r="W297" s="75"/>
      <c r="X297" s="4"/>
      <c r="Y297" s="4"/>
      <c r="Z297" s="4" t="s">
        <v>131</v>
      </c>
      <c r="AA297" s="4" t="s">
        <v>77</v>
      </c>
      <c r="AB297" s="4" t="s">
        <v>552</v>
      </c>
      <c r="AC297" s="1" t="str">
        <f t="shared" si="8"/>
        <v>4604</v>
      </c>
      <c r="AD297" t="str">
        <f t="shared" si="9"/>
        <v/>
      </c>
    </row>
    <row r="298" spans="23:30" x14ac:dyDescent="0.15">
      <c r="W298" s="75"/>
      <c r="X298" s="4"/>
      <c r="Y298" s="4"/>
      <c r="Z298" s="4" t="s">
        <v>131</v>
      </c>
      <c r="AA298" s="4" t="s">
        <v>77</v>
      </c>
      <c r="AB298" s="4" t="s">
        <v>553</v>
      </c>
      <c r="AC298" s="1" t="str">
        <f t="shared" si="8"/>
        <v>4604</v>
      </c>
      <c r="AD298" t="str">
        <f t="shared" si="9"/>
        <v/>
      </c>
    </row>
    <row r="299" spans="23:30" x14ac:dyDescent="0.15">
      <c r="W299" s="75"/>
      <c r="X299" s="4"/>
      <c r="Y299" s="4"/>
      <c r="Z299" s="4" t="s">
        <v>131</v>
      </c>
      <c r="AA299" s="4" t="s">
        <v>77</v>
      </c>
      <c r="AB299" s="4" t="s">
        <v>554</v>
      </c>
      <c r="AC299" s="1" t="str">
        <f t="shared" si="8"/>
        <v>4604</v>
      </c>
      <c r="AD299" t="str">
        <f t="shared" si="9"/>
        <v/>
      </c>
    </row>
    <row r="300" spans="23:30" x14ac:dyDescent="0.15">
      <c r="W300" s="75"/>
      <c r="X300" s="4"/>
      <c r="Y300" s="4"/>
      <c r="Z300" s="4" t="s">
        <v>131</v>
      </c>
      <c r="AA300" s="4" t="s">
        <v>77</v>
      </c>
      <c r="AB300" s="4" t="s">
        <v>555</v>
      </c>
      <c r="AC300" s="1" t="str">
        <f t="shared" si="8"/>
        <v>4604</v>
      </c>
      <c r="AD300" t="str">
        <f t="shared" si="9"/>
        <v/>
      </c>
    </row>
    <row r="301" spans="23:30" x14ac:dyDescent="0.15">
      <c r="W301" s="75"/>
      <c r="X301" s="4"/>
      <c r="Y301" s="4"/>
      <c r="Z301" s="4" t="s">
        <v>131</v>
      </c>
      <c r="AA301" s="4" t="s">
        <v>77</v>
      </c>
      <c r="AB301" s="4" t="s">
        <v>556</v>
      </c>
      <c r="AC301" s="1" t="str">
        <f t="shared" si="8"/>
        <v>4604</v>
      </c>
      <c r="AD301" t="str">
        <f t="shared" si="9"/>
        <v/>
      </c>
    </row>
    <row r="302" spans="23:30" x14ac:dyDescent="0.15">
      <c r="W302" s="75"/>
      <c r="X302" s="4"/>
      <c r="Y302" s="4"/>
      <c r="Z302" s="4" t="s">
        <v>131</v>
      </c>
      <c r="AA302" s="4" t="s">
        <v>77</v>
      </c>
      <c r="AB302" s="4" t="s">
        <v>557</v>
      </c>
      <c r="AC302" s="1" t="str">
        <f t="shared" si="8"/>
        <v>4604</v>
      </c>
      <c r="AD302" t="str">
        <f t="shared" si="9"/>
        <v/>
      </c>
    </row>
    <row r="303" spans="23:30" x14ac:dyDescent="0.15">
      <c r="W303" s="75"/>
      <c r="X303" s="4"/>
      <c r="Y303" s="4"/>
      <c r="Z303" s="4" t="s">
        <v>131</v>
      </c>
      <c r="AA303" s="4" t="s">
        <v>77</v>
      </c>
      <c r="AB303" s="4" t="s">
        <v>558</v>
      </c>
      <c r="AC303" s="1" t="str">
        <f t="shared" si="8"/>
        <v>4604</v>
      </c>
      <c r="AD303" t="str">
        <f t="shared" si="9"/>
        <v/>
      </c>
    </row>
    <row r="304" spans="23:30" x14ac:dyDescent="0.15">
      <c r="W304" s="75"/>
      <c r="X304" s="4"/>
      <c r="Y304" s="4"/>
      <c r="Z304" s="4" t="s">
        <v>131</v>
      </c>
      <c r="AA304" s="4" t="s">
        <v>77</v>
      </c>
      <c r="AB304" s="4" t="s">
        <v>559</v>
      </c>
      <c r="AC304" s="1" t="str">
        <f t="shared" si="8"/>
        <v>4604</v>
      </c>
      <c r="AD304" t="str">
        <f t="shared" si="9"/>
        <v/>
      </c>
    </row>
    <row r="305" spans="23:30" x14ac:dyDescent="0.15">
      <c r="W305" s="75"/>
      <c r="X305" s="4"/>
      <c r="Y305" s="4"/>
      <c r="Z305" s="4" t="s">
        <v>131</v>
      </c>
      <c r="AA305" s="4" t="s">
        <v>77</v>
      </c>
      <c r="AB305" s="4" t="s">
        <v>560</v>
      </c>
      <c r="AC305" s="1" t="str">
        <f t="shared" si="8"/>
        <v>4604</v>
      </c>
      <c r="AD305" t="str">
        <f t="shared" si="9"/>
        <v/>
      </c>
    </row>
    <row r="306" spans="23:30" x14ac:dyDescent="0.15">
      <c r="W306" s="75"/>
      <c r="X306" s="4"/>
      <c r="Y306" s="4"/>
      <c r="Z306" s="4" t="s">
        <v>131</v>
      </c>
      <c r="AA306" s="4" t="s">
        <v>77</v>
      </c>
      <c r="AB306" s="4" t="s">
        <v>561</v>
      </c>
      <c r="AC306" s="1" t="str">
        <f t="shared" si="8"/>
        <v>4604</v>
      </c>
      <c r="AD306" t="str">
        <f t="shared" si="9"/>
        <v/>
      </c>
    </row>
    <row r="307" spans="23:30" x14ac:dyDescent="0.15">
      <c r="W307" s="75"/>
      <c r="X307" s="4"/>
      <c r="Y307" s="4"/>
      <c r="Z307" s="4" t="s">
        <v>131</v>
      </c>
      <c r="AA307" s="4" t="s">
        <v>78</v>
      </c>
      <c r="AB307" s="4" t="s">
        <v>562</v>
      </c>
      <c r="AC307" s="1" t="str">
        <f t="shared" ref="AC307:AC370" si="10">Z307&amp;AA307</f>
        <v>4605</v>
      </c>
      <c r="AD307" t="str">
        <f t="shared" si="9"/>
        <v/>
      </c>
    </row>
    <row r="308" spans="23:30" x14ac:dyDescent="0.15">
      <c r="W308" s="75"/>
      <c r="X308" s="4"/>
      <c r="Y308" s="4"/>
      <c r="Z308" s="4" t="s">
        <v>131</v>
      </c>
      <c r="AA308" s="4" t="s">
        <v>78</v>
      </c>
      <c r="AB308" s="4" t="s">
        <v>563</v>
      </c>
      <c r="AC308" s="1" t="str">
        <f t="shared" si="10"/>
        <v>4605</v>
      </c>
      <c r="AD308" t="str">
        <f t="shared" si="9"/>
        <v/>
      </c>
    </row>
    <row r="309" spans="23:30" x14ac:dyDescent="0.15">
      <c r="W309" s="75"/>
      <c r="X309" s="4"/>
      <c r="Y309" s="4"/>
      <c r="Z309" s="4" t="s">
        <v>131</v>
      </c>
      <c r="AA309" s="4" t="s">
        <v>78</v>
      </c>
      <c r="AB309" s="4" t="s">
        <v>564</v>
      </c>
      <c r="AC309" s="1" t="str">
        <f t="shared" si="10"/>
        <v>4605</v>
      </c>
      <c r="AD309" t="str">
        <f t="shared" si="9"/>
        <v/>
      </c>
    </row>
    <row r="310" spans="23:30" x14ac:dyDescent="0.15">
      <c r="W310" s="75"/>
      <c r="X310" s="4"/>
      <c r="Y310" s="4"/>
      <c r="Z310" s="4" t="s">
        <v>131</v>
      </c>
      <c r="AA310" s="4" t="s">
        <v>79</v>
      </c>
      <c r="AB310" s="4" t="s">
        <v>565</v>
      </c>
      <c r="AC310" s="1" t="str">
        <f t="shared" si="10"/>
        <v>4606</v>
      </c>
      <c r="AD310" t="str">
        <f t="shared" si="9"/>
        <v/>
      </c>
    </row>
    <row r="311" spans="23:30" x14ac:dyDescent="0.15">
      <c r="W311" s="75"/>
      <c r="X311" s="4"/>
      <c r="Y311" s="4"/>
      <c r="Z311" s="4" t="s">
        <v>131</v>
      </c>
      <c r="AA311" s="4" t="s">
        <v>79</v>
      </c>
      <c r="AB311" s="4" t="s">
        <v>566</v>
      </c>
      <c r="AC311" s="1" t="str">
        <f t="shared" si="10"/>
        <v>4606</v>
      </c>
      <c r="AD311" t="str">
        <f t="shared" si="9"/>
        <v/>
      </c>
    </row>
    <row r="312" spans="23:30" x14ac:dyDescent="0.15">
      <c r="W312" s="75"/>
      <c r="X312" s="4"/>
      <c r="Y312" s="4"/>
      <c r="Z312" s="4" t="s">
        <v>131</v>
      </c>
      <c r="AA312" s="4" t="s">
        <v>79</v>
      </c>
      <c r="AB312" s="4" t="s">
        <v>567</v>
      </c>
      <c r="AC312" s="1" t="str">
        <f t="shared" si="10"/>
        <v>4606</v>
      </c>
      <c r="AD312" t="str">
        <f t="shared" si="9"/>
        <v/>
      </c>
    </row>
    <row r="313" spans="23:30" x14ac:dyDescent="0.15">
      <c r="W313" s="75"/>
      <c r="X313" s="4"/>
      <c r="Y313" s="4"/>
      <c r="Z313" s="4" t="s">
        <v>131</v>
      </c>
      <c r="AA313" s="4" t="s">
        <v>79</v>
      </c>
      <c r="AB313" s="4" t="s">
        <v>568</v>
      </c>
      <c r="AC313" s="1" t="str">
        <f t="shared" si="10"/>
        <v>4606</v>
      </c>
      <c r="AD313" t="str">
        <f t="shared" si="9"/>
        <v/>
      </c>
    </row>
    <row r="314" spans="23:30" x14ac:dyDescent="0.15">
      <c r="W314" s="75"/>
      <c r="X314" s="4"/>
      <c r="Y314" s="4"/>
      <c r="Z314" s="4" t="s">
        <v>131</v>
      </c>
      <c r="AA314" s="4" t="s">
        <v>79</v>
      </c>
      <c r="AB314" s="4" t="s">
        <v>569</v>
      </c>
      <c r="AC314" s="1" t="str">
        <f t="shared" si="10"/>
        <v>4606</v>
      </c>
      <c r="AD314" t="str">
        <f t="shared" si="9"/>
        <v/>
      </c>
    </row>
    <row r="315" spans="23:30" x14ac:dyDescent="0.15">
      <c r="W315" s="75"/>
      <c r="X315" s="4"/>
      <c r="Y315" s="4"/>
      <c r="Z315" s="4" t="s">
        <v>131</v>
      </c>
      <c r="AA315" s="4" t="s">
        <v>79</v>
      </c>
      <c r="AB315" s="4" t="s">
        <v>570</v>
      </c>
      <c r="AC315" s="1" t="str">
        <f t="shared" si="10"/>
        <v>4606</v>
      </c>
      <c r="AD315" t="str">
        <f t="shared" si="9"/>
        <v/>
      </c>
    </row>
    <row r="316" spans="23:30" x14ac:dyDescent="0.15">
      <c r="W316" s="75"/>
      <c r="X316" s="4"/>
      <c r="Y316" s="4"/>
      <c r="Z316" s="4" t="s">
        <v>131</v>
      </c>
      <c r="AA316" s="4" t="s">
        <v>79</v>
      </c>
      <c r="AB316" s="4" t="s">
        <v>571</v>
      </c>
      <c r="AC316" s="1" t="str">
        <f t="shared" si="10"/>
        <v>4606</v>
      </c>
      <c r="AD316" t="str">
        <f t="shared" si="9"/>
        <v/>
      </c>
    </row>
    <row r="317" spans="23:30" x14ac:dyDescent="0.15">
      <c r="W317" s="75"/>
      <c r="X317" s="4"/>
      <c r="Y317" s="4"/>
      <c r="Z317" s="4" t="s">
        <v>131</v>
      </c>
      <c r="AA317" s="4" t="s">
        <v>79</v>
      </c>
      <c r="AB317" s="4" t="s">
        <v>572</v>
      </c>
      <c r="AC317" s="1" t="str">
        <f t="shared" si="10"/>
        <v>4606</v>
      </c>
      <c r="AD317" t="str">
        <f t="shared" si="9"/>
        <v/>
      </c>
    </row>
    <row r="318" spans="23:30" x14ac:dyDescent="0.15">
      <c r="W318" s="75"/>
      <c r="X318" s="4"/>
      <c r="Y318" s="4"/>
      <c r="Z318" s="4" t="s">
        <v>131</v>
      </c>
      <c r="AA318" s="4" t="s">
        <v>79</v>
      </c>
      <c r="AB318" s="4" t="s">
        <v>573</v>
      </c>
      <c r="AC318" s="1" t="str">
        <f t="shared" si="10"/>
        <v>4606</v>
      </c>
      <c r="AD318" t="str">
        <f t="shared" si="9"/>
        <v/>
      </c>
    </row>
    <row r="319" spans="23:30" x14ac:dyDescent="0.15">
      <c r="W319" s="75"/>
      <c r="X319" s="4"/>
      <c r="Y319" s="4"/>
      <c r="Z319" s="4" t="s">
        <v>131</v>
      </c>
      <c r="AA319" s="4" t="s">
        <v>79</v>
      </c>
      <c r="AB319" s="4" t="s">
        <v>574</v>
      </c>
      <c r="AC319" s="1" t="str">
        <f t="shared" si="10"/>
        <v>4606</v>
      </c>
      <c r="AD319" t="str">
        <f t="shared" si="9"/>
        <v/>
      </c>
    </row>
    <row r="320" spans="23:30" x14ac:dyDescent="0.15">
      <c r="W320" s="75"/>
      <c r="X320" s="4"/>
      <c r="Y320" s="4"/>
      <c r="Z320" s="4" t="s">
        <v>131</v>
      </c>
      <c r="AA320" s="4" t="s">
        <v>80</v>
      </c>
      <c r="AB320" s="4" t="s">
        <v>575</v>
      </c>
      <c r="AC320" s="1" t="str">
        <f t="shared" si="10"/>
        <v>4607</v>
      </c>
      <c r="AD320" t="str">
        <f t="shared" si="9"/>
        <v/>
      </c>
    </row>
    <row r="321" spans="23:30" x14ac:dyDescent="0.15">
      <c r="W321" s="75"/>
      <c r="X321" s="4"/>
      <c r="Y321" s="4"/>
      <c r="Z321" s="4" t="s">
        <v>131</v>
      </c>
      <c r="AA321" s="4" t="s">
        <v>80</v>
      </c>
      <c r="AB321" s="4" t="s">
        <v>576</v>
      </c>
      <c r="AC321" s="1" t="str">
        <f t="shared" si="10"/>
        <v>4607</v>
      </c>
      <c r="AD321" t="str">
        <f t="shared" si="9"/>
        <v/>
      </c>
    </row>
    <row r="322" spans="23:30" x14ac:dyDescent="0.15">
      <c r="W322" s="75"/>
      <c r="X322" s="4"/>
      <c r="Y322" s="4"/>
      <c r="Z322" s="4" t="s">
        <v>131</v>
      </c>
      <c r="AA322" s="4" t="s">
        <v>80</v>
      </c>
      <c r="AB322" s="4" t="s">
        <v>577</v>
      </c>
      <c r="AC322" s="1" t="str">
        <f t="shared" si="10"/>
        <v>4607</v>
      </c>
      <c r="AD322" t="str">
        <f t="shared" ref="AD322:AD385" si="11">IF(COUNTIF($AB$2:$AB$546,AB322)&gt;1,"×","")</f>
        <v/>
      </c>
    </row>
    <row r="323" spans="23:30" x14ac:dyDescent="0.15">
      <c r="W323" s="75"/>
      <c r="X323" s="4"/>
      <c r="Y323" s="4"/>
      <c r="Z323" s="4" t="s">
        <v>131</v>
      </c>
      <c r="AA323" s="4" t="s">
        <v>80</v>
      </c>
      <c r="AB323" s="4" t="s">
        <v>578</v>
      </c>
      <c r="AC323" s="1" t="str">
        <f t="shared" si="10"/>
        <v>4607</v>
      </c>
      <c r="AD323" t="str">
        <f t="shared" si="11"/>
        <v/>
      </c>
    </row>
    <row r="324" spans="23:30" x14ac:dyDescent="0.15">
      <c r="W324" s="75"/>
      <c r="X324" s="4"/>
      <c r="Y324" s="4"/>
      <c r="Z324" s="4" t="s">
        <v>131</v>
      </c>
      <c r="AA324" s="4" t="s">
        <v>80</v>
      </c>
      <c r="AB324" s="4" t="s">
        <v>579</v>
      </c>
      <c r="AC324" s="1" t="str">
        <f t="shared" si="10"/>
        <v>4607</v>
      </c>
      <c r="AD324" t="str">
        <f t="shared" si="11"/>
        <v/>
      </c>
    </row>
    <row r="325" spans="23:30" x14ac:dyDescent="0.15">
      <c r="W325" s="75"/>
      <c r="X325" s="4"/>
      <c r="Y325" s="4"/>
      <c r="Z325" s="4" t="s">
        <v>131</v>
      </c>
      <c r="AA325" s="4" t="s">
        <v>80</v>
      </c>
      <c r="AB325" s="4" t="s">
        <v>580</v>
      </c>
      <c r="AC325" s="1" t="str">
        <f t="shared" si="10"/>
        <v>4607</v>
      </c>
      <c r="AD325" t="str">
        <f t="shared" si="11"/>
        <v/>
      </c>
    </row>
    <row r="326" spans="23:30" x14ac:dyDescent="0.15">
      <c r="W326" s="75"/>
      <c r="X326" s="4"/>
      <c r="Y326" s="4"/>
      <c r="Z326" s="4" t="s">
        <v>131</v>
      </c>
      <c r="AA326" s="4" t="s">
        <v>80</v>
      </c>
      <c r="AB326" s="4" t="s">
        <v>581</v>
      </c>
      <c r="AC326" s="1" t="str">
        <f t="shared" si="10"/>
        <v>4607</v>
      </c>
      <c r="AD326" t="str">
        <f t="shared" si="11"/>
        <v/>
      </c>
    </row>
    <row r="327" spans="23:30" x14ac:dyDescent="0.15">
      <c r="W327" s="75"/>
      <c r="X327" s="4"/>
      <c r="Y327" s="4"/>
      <c r="Z327" s="4" t="s">
        <v>131</v>
      </c>
      <c r="AA327" s="4" t="s">
        <v>81</v>
      </c>
      <c r="AB327" s="4" t="s">
        <v>582</v>
      </c>
      <c r="AC327" s="1" t="str">
        <f t="shared" si="10"/>
        <v>4608</v>
      </c>
      <c r="AD327" t="str">
        <f t="shared" si="11"/>
        <v/>
      </c>
    </row>
    <row r="328" spans="23:30" x14ac:dyDescent="0.15">
      <c r="W328" s="75"/>
      <c r="X328" s="4"/>
      <c r="Y328" s="4"/>
      <c r="Z328" s="4" t="s">
        <v>131</v>
      </c>
      <c r="AA328" s="4" t="s">
        <v>81</v>
      </c>
      <c r="AB328" s="4" t="s">
        <v>583</v>
      </c>
      <c r="AC328" s="1" t="str">
        <f t="shared" si="10"/>
        <v>4608</v>
      </c>
      <c r="AD328" t="str">
        <f t="shared" si="11"/>
        <v/>
      </c>
    </row>
    <row r="329" spans="23:30" x14ac:dyDescent="0.15">
      <c r="W329" s="75"/>
      <c r="X329" s="4"/>
      <c r="Y329" s="4"/>
      <c r="Z329" s="4" t="s">
        <v>131</v>
      </c>
      <c r="AA329" s="4" t="s">
        <v>81</v>
      </c>
      <c r="AB329" s="4" t="s">
        <v>584</v>
      </c>
      <c r="AC329" s="1" t="str">
        <f t="shared" si="10"/>
        <v>4608</v>
      </c>
      <c r="AD329" t="str">
        <f t="shared" si="11"/>
        <v/>
      </c>
    </row>
    <row r="330" spans="23:30" x14ac:dyDescent="0.15">
      <c r="W330" s="75"/>
      <c r="X330" s="4"/>
      <c r="Y330" s="4"/>
      <c r="Z330" s="4" t="s">
        <v>131</v>
      </c>
      <c r="AA330" s="4" t="s">
        <v>81</v>
      </c>
      <c r="AB330" s="4" t="s">
        <v>585</v>
      </c>
      <c r="AC330" s="1" t="str">
        <f t="shared" si="10"/>
        <v>4608</v>
      </c>
      <c r="AD330" t="str">
        <f t="shared" si="11"/>
        <v/>
      </c>
    </row>
    <row r="331" spans="23:30" x14ac:dyDescent="0.15">
      <c r="W331" s="75"/>
      <c r="X331" s="4"/>
      <c r="Y331" s="4"/>
      <c r="Z331" s="4" t="s">
        <v>131</v>
      </c>
      <c r="AA331" s="4" t="s">
        <v>81</v>
      </c>
      <c r="AB331" s="4" t="s">
        <v>586</v>
      </c>
      <c r="AC331" s="1" t="str">
        <f t="shared" si="10"/>
        <v>4608</v>
      </c>
      <c r="AD331" t="str">
        <f t="shared" si="11"/>
        <v/>
      </c>
    </row>
    <row r="332" spans="23:30" x14ac:dyDescent="0.15">
      <c r="W332" s="75"/>
      <c r="X332" s="4"/>
      <c r="Y332" s="4"/>
      <c r="Z332" s="4" t="s">
        <v>131</v>
      </c>
      <c r="AA332" s="4" t="s">
        <v>296</v>
      </c>
      <c r="AB332" s="4" t="s">
        <v>587</v>
      </c>
      <c r="AC332" s="1" t="str">
        <f t="shared" si="10"/>
        <v>4609</v>
      </c>
      <c r="AD332" t="str">
        <f t="shared" si="11"/>
        <v/>
      </c>
    </row>
    <row r="333" spans="23:30" x14ac:dyDescent="0.15">
      <c r="W333" s="75"/>
      <c r="X333" s="4"/>
      <c r="Y333" s="4"/>
      <c r="Z333" s="4" t="s">
        <v>131</v>
      </c>
      <c r="AA333" s="4" t="s">
        <v>296</v>
      </c>
      <c r="AB333" s="4" t="s">
        <v>588</v>
      </c>
      <c r="AC333" s="1" t="str">
        <f t="shared" si="10"/>
        <v>4609</v>
      </c>
      <c r="AD333" t="str">
        <f t="shared" si="11"/>
        <v/>
      </c>
    </row>
    <row r="334" spans="23:30" x14ac:dyDescent="0.15">
      <c r="W334" s="75"/>
      <c r="X334" s="4"/>
      <c r="Y334" s="4"/>
      <c r="Z334" s="4" t="s">
        <v>131</v>
      </c>
      <c r="AA334" s="4" t="s">
        <v>296</v>
      </c>
      <c r="AB334" s="4" t="s">
        <v>589</v>
      </c>
      <c r="AC334" s="1" t="str">
        <f t="shared" si="10"/>
        <v>4609</v>
      </c>
      <c r="AD334" t="str">
        <f t="shared" si="11"/>
        <v/>
      </c>
    </row>
    <row r="335" spans="23:30" x14ac:dyDescent="0.15">
      <c r="W335" s="75"/>
      <c r="X335" s="4"/>
      <c r="Y335" s="4"/>
      <c r="Z335" s="4" t="s">
        <v>131</v>
      </c>
      <c r="AA335" s="4" t="s">
        <v>296</v>
      </c>
      <c r="AB335" s="4" t="s">
        <v>590</v>
      </c>
      <c r="AC335" s="1" t="str">
        <f t="shared" si="10"/>
        <v>4609</v>
      </c>
      <c r="AD335" t="str">
        <f t="shared" si="11"/>
        <v/>
      </c>
    </row>
    <row r="336" spans="23:30" x14ac:dyDescent="0.15">
      <c r="W336" s="75"/>
      <c r="X336" s="4"/>
      <c r="Y336" s="4"/>
      <c r="Z336" s="4" t="s">
        <v>131</v>
      </c>
      <c r="AA336" s="4" t="s">
        <v>296</v>
      </c>
      <c r="AB336" s="4" t="s">
        <v>591</v>
      </c>
      <c r="AC336" s="1" t="str">
        <f t="shared" si="10"/>
        <v>4609</v>
      </c>
      <c r="AD336" t="str">
        <f t="shared" si="11"/>
        <v/>
      </c>
    </row>
    <row r="337" spans="23:30" x14ac:dyDescent="0.15">
      <c r="W337" s="75"/>
      <c r="X337" s="4"/>
      <c r="Y337" s="4"/>
      <c r="Z337" s="4" t="s">
        <v>132</v>
      </c>
      <c r="AA337" s="4" t="s">
        <v>83</v>
      </c>
      <c r="AB337" s="4" t="s">
        <v>592</v>
      </c>
      <c r="AC337" s="1" t="str">
        <f t="shared" si="10"/>
        <v>4801</v>
      </c>
      <c r="AD337" t="str">
        <f t="shared" si="11"/>
        <v/>
      </c>
    </row>
    <row r="338" spans="23:30" x14ac:dyDescent="0.15">
      <c r="W338" s="75"/>
      <c r="X338" s="4"/>
      <c r="Y338" s="4"/>
      <c r="Z338" s="4" t="s">
        <v>132</v>
      </c>
      <c r="AA338" s="4" t="s">
        <v>83</v>
      </c>
      <c r="AB338" s="4" t="s">
        <v>593</v>
      </c>
      <c r="AC338" s="1" t="str">
        <f t="shared" si="10"/>
        <v>4801</v>
      </c>
      <c r="AD338" t="str">
        <f t="shared" si="11"/>
        <v/>
      </c>
    </row>
    <row r="339" spans="23:30" x14ac:dyDescent="0.15">
      <c r="W339" s="75"/>
      <c r="X339" s="4"/>
      <c r="Y339" s="4"/>
      <c r="Z339" s="4" t="s">
        <v>132</v>
      </c>
      <c r="AA339" s="4" t="s">
        <v>83</v>
      </c>
      <c r="AB339" s="4" t="s">
        <v>594</v>
      </c>
      <c r="AC339" s="1" t="str">
        <f t="shared" si="10"/>
        <v>4801</v>
      </c>
      <c r="AD339" t="str">
        <f t="shared" si="11"/>
        <v/>
      </c>
    </row>
    <row r="340" spans="23:30" x14ac:dyDescent="0.15">
      <c r="W340" s="75"/>
      <c r="X340" s="4"/>
      <c r="Y340" s="4"/>
      <c r="Z340" s="4" t="s">
        <v>133</v>
      </c>
      <c r="AA340" s="4" t="s">
        <v>83</v>
      </c>
      <c r="AB340" s="4" t="s">
        <v>117</v>
      </c>
      <c r="AC340" s="1" t="str">
        <f t="shared" si="10"/>
        <v>5001</v>
      </c>
      <c r="AD340" t="str">
        <f t="shared" si="11"/>
        <v/>
      </c>
    </row>
    <row r="341" spans="23:30" x14ac:dyDescent="0.15">
      <c r="W341" s="75"/>
      <c r="X341" s="4"/>
      <c r="Y341" s="4"/>
      <c r="Z341" s="4" t="s">
        <v>133</v>
      </c>
      <c r="AA341" s="4" t="s">
        <v>83</v>
      </c>
      <c r="AB341" s="4" t="s">
        <v>118</v>
      </c>
      <c r="AC341" s="1" t="str">
        <f t="shared" si="10"/>
        <v>5001</v>
      </c>
      <c r="AD341" t="str">
        <f t="shared" si="11"/>
        <v/>
      </c>
    </row>
    <row r="342" spans="23:30" x14ac:dyDescent="0.15">
      <c r="W342" s="75"/>
      <c r="X342" s="4"/>
      <c r="Y342" s="4"/>
      <c r="Z342" s="4" t="s">
        <v>133</v>
      </c>
      <c r="AA342" s="4" t="s">
        <v>83</v>
      </c>
      <c r="AB342" s="4" t="s">
        <v>595</v>
      </c>
      <c r="AC342" s="1" t="str">
        <f t="shared" si="10"/>
        <v>5001</v>
      </c>
      <c r="AD342" t="str">
        <f t="shared" si="11"/>
        <v/>
      </c>
    </row>
    <row r="343" spans="23:30" x14ac:dyDescent="0.15">
      <c r="W343" s="75"/>
      <c r="X343" s="4"/>
      <c r="Y343" s="4"/>
      <c r="Z343" s="4" t="s">
        <v>133</v>
      </c>
      <c r="AA343" s="4" t="s">
        <v>75</v>
      </c>
      <c r="AB343" s="4" t="s">
        <v>672</v>
      </c>
      <c r="AC343" s="1" t="str">
        <f t="shared" si="10"/>
        <v>5002</v>
      </c>
      <c r="AD343" t="str">
        <f t="shared" si="11"/>
        <v/>
      </c>
    </row>
    <row r="344" spans="23:30" x14ac:dyDescent="0.15">
      <c r="W344" s="75"/>
      <c r="X344" s="4"/>
      <c r="Y344" s="4"/>
      <c r="Z344" s="4" t="s">
        <v>133</v>
      </c>
      <c r="AA344" s="4" t="s">
        <v>75</v>
      </c>
      <c r="AB344" s="4" t="s">
        <v>673</v>
      </c>
      <c r="AC344" s="1" t="str">
        <f t="shared" si="10"/>
        <v>5002</v>
      </c>
      <c r="AD344" t="str">
        <f t="shared" si="11"/>
        <v/>
      </c>
    </row>
    <row r="345" spans="23:30" x14ac:dyDescent="0.15">
      <c r="W345" s="75"/>
      <c r="X345" s="4"/>
      <c r="Y345" s="4"/>
      <c r="Z345" s="4" t="s">
        <v>133</v>
      </c>
      <c r="AA345" s="4" t="s">
        <v>75</v>
      </c>
      <c r="AB345" s="4" t="s">
        <v>674</v>
      </c>
      <c r="AC345" s="1" t="str">
        <f t="shared" si="10"/>
        <v>5002</v>
      </c>
      <c r="AD345" t="str">
        <f t="shared" si="11"/>
        <v/>
      </c>
    </row>
    <row r="346" spans="23:30" x14ac:dyDescent="0.15">
      <c r="W346" s="75"/>
      <c r="X346" s="4"/>
      <c r="Y346" s="4"/>
      <c r="Z346" s="4" t="s">
        <v>133</v>
      </c>
      <c r="AA346" s="4" t="s">
        <v>76</v>
      </c>
      <c r="AB346" s="4" t="s">
        <v>675</v>
      </c>
      <c r="AC346" s="1" t="str">
        <f t="shared" si="10"/>
        <v>5003</v>
      </c>
      <c r="AD346" t="str">
        <f t="shared" si="11"/>
        <v/>
      </c>
    </row>
    <row r="347" spans="23:30" x14ac:dyDescent="0.15">
      <c r="W347" s="75"/>
      <c r="X347" s="4"/>
      <c r="Y347" s="4"/>
      <c r="Z347" s="4" t="s">
        <v>133</v>
      </c>
      <c r="AA347" s="4" t="s">
        <v>76</v>
      </c>
      <c r="AB347" s="4" t="s">
        <v>676</v>
      </c>
      <c r="AC347" s="1" t="str">
        <f t="shared" si="10"/>
        <v>5003</v>
      </c>
      <c r="AD347" t="str">
        <f t="shared" si="11"/>
        <v/>
      </c>
    </row>
    <row r="348" spans="23:30" x14ac:dyDescent="0.15">
      <c r="W348" s="75"/>
      <c r="X348" s="4"/>
      <c r="Y348" s="4"/>
      <c r="Z348" s="4" t="s">
        <v>133</v>
      </c>
      <c r="AA348" s="4" t="s">
        <v>76</v>
      </c>
      <c r="AB348" s="4" t="s">
        <v>677</v>
      </c>
      <c r="AC348" s="1" t="str">
        <f t="shared" si="10"/>
        <v>5003</v>
      </c>
      <c r="AD348" t="str">
        <f t="shared" si="11"/>
        <v/>
      </c>
    </row>
    <row r="349" spans="23:30" x14ac:dyDescent="0.15">
      <c r="W349" s="75"/>
      <c r="X349" s="4"/>
      <c r="Y349" s="4"/>
      <c r="Z349" s="4" t="s">
        <v>133</v>
      </c>
      <c r="AA349" s="4" t="s">
        <v>77</v>
      </c>
      <c r="AB349" s="4" t="s">
        <v>176</v>
      </c>
      <c r="AC349" s="1" t="str">
        <f t="shared" si="10"/>
        <v>5004</v>
      </c>
      <c r="AD349" t="str">
        <f t="shared" si="11"/>
        <v/>
      </c>
    </row>
    <row r="350" spans="23:30" x14ac:dyDescent="0.15">
      <c r="W350" s="75"/>
      <c r="X350" s="4"/>
      <c r="Y350" s="4"/>
      <c r="Z350" s="4" t="s">
        <v>133</v>
      </c>
      <c r="AA350" s="4" t="s">
        <v>77</v>
      </c>
      <c r="AB350" s="4" t="s">
        <v>596</v>
      </c>
      <c r="AC350" s="1" t="str">
        <f t="shared" si="10"/>
        <v>5004</v>
      </c>
      <c r="AD350" t="str">
        <f t="shared" si="11"/>
        <v/>
      </c>
    </row>
    <row r="351" spans="23:30" x14ac:dyDescent="0.15">
      <c r="W351" s="75"/>
      <c r="X351" s="4"/>
      <c r="Y351" s="4"/>
      <c r="Z351" s="4" t="s">
        <v>133</v>
      </c>
      <c r="AA351" s="4" t="s">
        <v>77</v>
      </c>
      <c r="AB351" s="4" t="s">
        <v>597</v>
      </c>
      <c r="AC351" s="1" t="str">
        <f t="shared" si="10"/>
        <v>5004</v>
      </c>
      <c r="AD351" t="str">
        <f t="shared" si="11"/>
        <v/>
      </c>
    </row>
    <row r="352" spans="23:30" x14ac:dyDescent="0.15">
      <c r="W352" s="75"/>
      <c r="X352" s="4"/>
      <c r="Y352" s="4"/>
      <c r="Z352" s="4" t="s">
        <v>134</v>
      </c>
      <c r="AA352" s="4" t="s">
        <v>83</v>
      </c>
      <c r="AB352" s="4" t="s">
        <v>177</v>
      </c>
      <c r="AC352" s="1" t="str">
        <f t="shared" si="10"/>
        <v>5201</v>
      </c>
      <c r="AD352" t="str">
        <f t="shared" si="11"/>
        <v/>
      </c>
    </row>
    <row r="353" spans="23:30" x14ac:dyDescent="0.15">
      <c r="W353" s="75"/>
      <c r="X353" s="4"/>
      <c r="Y353" s="4"/>
      <c r="Z353" s="4" t="s">
        <v>134</v>
      </c>
      <c r="AA353" s="4" t="s">
        <v>83</v>
      </c>
      <c r="AB353" s="4" t="s">
        <v>178</v>
      </c>
      <c r="AC353" s="1" t="str">
        <f t="shared" si="10"/>
        <v>5201</v>
      </c>
      <c r="AD353" t="str">
        <f t="shared" si="11"/>
        <v/>
      </c>
    </row>
    <row r="354" spans="23:30" x14ac:dyDescent="0.15">
      <c r="W354" s="75"/>
      <c r="X354" s="4"/>
      <c r="Y354" s="4"/>
      <c r="Z354" s="4" t="s">
        <v>134</v>
      </c>
      <c r="AA354" s="4" t="s">
        <v>83</v>
      </c>
      <c r="AB354" s="4" t="s">
        <v>598</v>
      </c>
      <c r="AC354" s="1" t="str">
        <f t="shared" si="10"/>
        <v>5201</v>
      </c>
      <c r="AD354" t="str">
        <f t="shared" si="11"/>
        <v/>
      </c>
    </row>
    <row r="355" spans="23:30" x14ac:dyDescent="0.15">
      <c r="W355" s="75"/>
      <c r="X355" s="4"/>
      <c r="Y355" s="4"/>
      <c r="Z355" s="4" t="s">
        <v>134</v>
      </c>
      <c r="AA355" s="4" t="s">
        <v>83</v>
      </c>
      <c r="AB355" s="4" t="s">
        <v>599</v>
      </c>
      <c r="AC355" s="1" t="str">
        <f t="shared" si="10"/>
        <v>5201</v>
      </c>
      <c r="AD355" t="str">
        <f t="shared" si="11"/>
        <v/>
      </c>
    </row>
    <row r="356" spans="23:30" x14ac:dyDescent="0.15">
      <c r="W356" s="75"/>
      <c r="X356" s="4"/>
      <c r="Y356" s="4"/>
      <c r="Z356" s="4" t="s">
        <v>134</v>
      </c>
      <c r="AA356" s="4" t="s">
        <v>83</v>
      </c>
      <c r="AB356" s="4" t="s">
        <v>600</v>
      </c>
      <c r="AC356" s="1" t="str">
        <f t="shared" si="10"/>
        <v>5201</v>
      </c>
      <c r="AD356" t="str">
        <f t="shared" si="11"/>
        <v/>
      </c>
    </row>
    <row r="357" spans="23:30" x14ac:dyDescent="0.15">
      <c r="W357" s="75"/>
      <c r="X357" s="4"/>
      <c r="Y357" s="4"/>
      <c r="Z357" s="4" t="s">
        <v>134</v>
      </c>
      <c r="AA357" s="4" t="s">
        <v>83</v>
      </c>
      <c r="AB357" s="4" t="s">
        <v>601</v>
      </c>
      <c r="AC357" s="1" t="str">
        <f t="shared" si="10"/>
        <v>5201</v>
      </c>
      <c r="AD357" t="str">
        <f t="shared" si="11"/>
        <v/>
      </c>
    </row>
    <row r="358" spans="23:30" x14ac:dyDescent="0.15">
      <c r="W358" s="75"/>
      <c r="X358" s="4"/>
      <c r="Y358" s="4"/>
      <c r="Z358" s="4" t="s">
        <v>134</v>
      </c>
      <c r="AA358" s="4" t="s">
        <v>83</v>
      </c>
      <c r="AB358" s="4" t="s">
        <v>602</v>
      </c>
      <c r="AC358" s="1" t="str">
        <f t="shared" si="10"/>
        <v>5201</v>
      </c>
      <c r="AD358" t="str">
        <f t="shared" si="11"/>
        <v/>
      </c>
    </row>
    <row r="359" spans="23:30" x14ac:dyDescent="0.15">
      <c r="W359" s="75"/>
      <c r="X359" s="4"/>
      <c r="Y359" s="4"/>
      <c r="Z359" s="4" t="s">
        <v>134</v>
      </c>
      <c r="AA359" s="4" t="s">
        <v>83</v>
      </c>
      <c r="AB359" s="4" t="s">
        <v>603</v>
      </c>
      <c r="AC359" s="1" t="str">
        <f t="shared" si="10"/>
        <v>5201</v>
      </c>
      <c r="AD359" t="str">
        <f t="shared" si="11"/>
        <v/>
      </c>
    </row>
    <row r="360" spans="23:30" x14ac:dyDescent="0.15">
      <c r="W360" s="75"/>
      <c r="X360" s="4"/>
      <c r="Y360" s="4"/>
      <c r="Z360" s="4" t="s">
        <v>134</v>
      </c>
      <c r="AA360" s="4" t="s">
        <v>83</v>
      </c>
      <c r="AB360" s="4" t="s">
        <v>604</v>
      </c>
      <c r="AC360" s="1" t="str">
        <f t="shared" si="10"/>
        <v>5201</v>
      </c>
      <c r="AD360" t="str">
        <f t="shared" si="11"/>
        <v/>
      </c>
    </row>
    <row r="361" spans="23:30" x14ac:dyDescent="0.15">
      <c r="W361" s="75"/>
      <c r="X361" s="4"/>
      <c r="Y361" s="4"/>
      <c r="Z361" s="4" t="s">
        <v>134</v>
      </c>
      <c r="AA361" s="4" t="s">
        <v>83</v>
      </c>
      <c r="AB361" s="4" t="s">
        <v>605</v>
      </c>
      <c r="AC361" s="1" t="str">
        <f t="shared" si="10"/>
        <v>5201</v>
      </c>
      <c r="AD361" t="str">
        <f t="shared" si="11"/>
        <v/>
      </c>
    </row>
    <row r="362" spans="23:30" x14ac:dyDescent="0.15">
      <c r="W362" s="75"/>
      <c r="X362" s="4"/>
      <c r="Y362" s="4"/>
      <c r="Z362" s="4" t="s">
        <v>134</v>
      </c>
      <c r="AA362" s="4" t="s">
        <v>83</v>
      </c>
      <c r="AB362" s="4" t="s">
        <v>606</v>
      </c>
      <c r="AC362" s="1" t="str">
        <f t="shared" si="10"/>
        <v>5201</v>
      </c>
      <c r="AD362" t="str">
        <f t="shared" si="11"/>
        <v/>
      </c>
    </row>
    <row r="363" spans="23:30" x14ac:dyDescent="0.15">
      <c r="W363" s="75"/>
      <c r="X363" s="4"/>
      <c r="Y363" s="4"/>
      <c r="Z363" s="4" t="s">
        <v>134</v>
      </c>
      <c r="AA363" s="4" t="s">
        <v>83</v>
      </c>
      <c r="AB363" s="4" t="s">
        <v>607</v>
      </c>
      <c r="AC363" s="1" t="str">
        <f t="shared" si="10"/>
        <v>5201</v>
      </c>
      <c r="AD363" t="str">
        <f t="shared" si="11"/>
        <v/>
      </c>
    </row>
    <row r="364" spans="23:30" x14ac:dyDescent="0.15">
      <c r="W364" s="75"/>
      <c r="X364" s="4"/>
      <c r="Y364" s="4"/>
      <c r="Z364" s="4" t="s">
        <v>134</v>
      </c>
      <c r="AA364" s="4" t="s">
        <v>83</v>
      </c>
      <c r="AB364" s="4" t="s">
        <v>608</v>
      </c>
      <c r="AC364" s="1" t="str">
        <f t="shared" si="10"/>
        <v>5201</v>
      </c>
      <c r="AD364" t="str">
        <f t="shared" si="11"/>
        <v/>
      </c>
    </row>
    <row r="365" spans="23:30" x14ac:dyDescent="0.15">
      <c r="W365" s="75"/>
      <c r="X365" s="4"/>
      <c r="Y365" s="4"/>
      <c r="Z365" s="4" t="s">
        <v>134</v>
      </c>
      <c r="AA365" s="4" t="s">
        <v>83</v>
      </c>
      <c r="AB365" s="4" t="s">
        <v>609</v>
      </c>
      <c r="AC365" s="1" t="str">
        <f t="shared" si="10"/>
        <v>5201</v>
      </c>
      <c r="AD365" t="str">
        <f t="shared" si="11"/>
        <v/>
      </c>
    </row>
    <row r="366" spans="23:30" x14ac:dyDescent="0.15">
      <c r="W366" s="75"/>
      <c r="X366" s="4"/>
      <c r="Y366" s="4"/>
      <c r="Z366" s="4" t="s">
        <v>134</v>
      </c>
      <c r="AA366" s="4" t="s">
        <v>83</v>
      </c>
      <c r="AB366" s="4" t="s">
        <v>610</v>
      </c>
      <c r="AC366" s="1" t="str">
        <f t="shared" si="10"/>
        <v>5201</v>
      </c>
      <c r="AD366" t="str">
        <f t="shared" si="11"/>
        <v/>
      </c>
    </row>
    <row r="367" spans="23:30" x14ac:dyDescent="0.15">
      <c r="W367" s="75"/>
      <c r="X367" s="4"/>
      <c r="Y367" s="4"/>
      <c r="Z367" s="4" t="s">
        <v>134</v>
      </c>
      <c r="AA367" s="4" t="s">
        <v>83</v>
      </c>
      <c r="AB367" s="4" t="s">
        <v>611</v>
      </c>
      <c r="AC367" s="1" t="str">
        <f t="shared" si="10"/>
        <v>5201</v>
      </c>
      <c r="AD367" t="str">
        <f t="shared" si="11"/>
        <v/>
      </c>
    </row>
    <row r="368" spans="23:30" x14ac:dyDescent="0.15">
      <c r="W368" s="75"/>
      <c r="X368" s="4"/>
      <c r="Y368" s="4"/>
      <c r="Z368" s="4" t="s">
        <v>134</v>
      </c>
      <c r="AA368" s="4" t="s">
        <v>83</v>
      </c>
      <c r="AB368" s="4" t="s">
        <v>612</v>
      </c>
      <c r="AC368" s="1" t="str">
        <f t="shared" si="10"/>
        <v>5201</v>
      </c>
      <c r="AD368" t="str">
        <f t="shared" si="11"/>
        <v/>
      </c>
    </row>
    <row r="369" spans="23:30" x14ac:dyDescent="0.15">
      <c r="W369" s="75"/>
      <c r="X369" s="4"/>
      <c r="Y369" s="4"/>
      <c r="Z369" s="4" t="s">
        <v>134</v>
      </c>
      <c r="AA369" s="4" t="s">
        <v>75</v>
      </c>
      <c r="AB369" s="4" t="s">
        <v>613</v>
      </c>
      <c r="AC369" s="1" t="str">
        <f t="shared" si="10"/>
        <v>5202</v>
      </c>
      <c r="AD369" t="str">
        <f t="shared" si="11"/>
        <v/>
      </c>
    </row>
    <row r="370" spans="23:30" x14ac:dyDescent="0.15">
      <c r="W370" s="75"/>
      <c r="X370" s="4"/>
      <c r="Y370" s="4"/>
      <c r="Z370" s="4" t="s">
        <v>134</v>
      </c>
      <c r="AA370" s="4" t="s">
        <v>75</v>
      </c>
      <c r="AB370" s="4" t="s">
        <v>614</v>
      </c>
      <c r="AC370" s="1" t="str">
        <f t="shared" si="10"/>
        <v>5202</v>
      </c>
      <c r="AD370" t="str">
        <f t="shared" si="11"/>
        <v/>
      </c>
    </row>
    <row r="371" spans="23:30" x14ac:dyDescent="0.15">
      <c r="W371" s="75"/>
      <c r="X371" s="4"/>
      <c r="Y371" s="4"/>
      <c r="Z371" s="4" t="s">
        <v>134</v>
      </c>
      <c r="AA371" s="4" t="s">
        <v>75</v>
      </c>
      <c r="AB371" s="4" t="s">
        <v>615</v>
      </c>
      <c r="AC371" s="1" t="str">
        <f t="shared" ref="AC371:AC429" si="12">Z371&amp;AA371</f>
        <v>5202</v>
      </c>
      <c r="AD371" t="str">
        <f t="shared" si="11"/>
        <v/>
      </c>
    </row>
    <row r="372" spans="23:30" x14ac:dyDescent="0.15">
      <c r="W372" s="75"/>
      <c r="X372" s="4"/>
      <c r="Y372" s="4"/>
      <c r="Z372" s="4" t="s">
        <v>134</v>
      </c>
      <c r="AA372" s="4" t="s">
        <v>75</v>
      </c>
      <c r="AB372" s="4" t="s">
        <v>616</v>
      </c>
      <c r="AC372" s="1" t="str">
        <f t="shared" si="12"/>
        <v>5202</v>
      </c>
      <c r="AD372" t="str">
        <f t="shared" si="11"/>
        <v/>
      </c>
    </row>
    <row r="373" spans="23:30" x14ac:dyDescent="0.15">
      <c r="W373" s="75"/>
      <c r="X373" s="4"/>
      <c r="Y373" s="4"/>
      <c r="Z373" s="4" t="s">
        <v>134</v>
      </c>
      <c r="AA373" s="4" t="s">
        <v>75</v>
      </c>
      <c r="AB373" s="4" t="s">
        <v>617</v>
      </c>
      <c r="AC373" s="1" t="str">
        <f t="shared" si="12"/>
        <v>5202</v>
      </c>
      <c r="AD373" t="str">
        <f t="shared" si="11"/>
        <v/>
      </c>
    </row>
    <row r="374" spans="23:30" x14ac:dyDescent="0.15">
      <c r="W374" s="75"/>
      <c r="X374" s="4"/>
      <c r="Y374" s="4"/>
      <c r="Z374" s="4" t="s">
        <v>134</v>
      </c>
      <c r="AA374" s="4" t="s">
        <v>76</v>
      </c>
      <c r="AB374" s="4" t="s">
        <v>618</v>
      </c>
      <c r="AC374" s="1" t="str">
        <f t="shared" si="12"/>
        <v>5203</v>
      </c>
      <c r="AD374" t="str">
        <f t="shared" si="11"/>
        <v/>
      </c>
    </row>
    <row r="375" spans="23:30" x14ac:dyDescent="0.15">
      <c r="W375" s="75"/>
      <c r="X375" s="4"/>
      <c r="Y375" s="4"/>
      <c r="Z375" s="4" t="s">
        <v>134</v>
      </c>
      <c r="AA375" s="4" t="s">
        <v>76</v>
      </c>
      <c r="AB375" s="4" t="s">
        <v>619</v>
      </c>
      <c r="AC375" s="1" t="str">
        <f t="shared" si="12"/>
        <v>5203</v>
      </c>
      <c r="AD375" t="str">
        <f t="shared" si="11"/>
        <v/>
      </c>
    </row>
    <row r="376" spans="23:30" x14ac:dyDescent="0.15">
      <c r="W376" s="75"/>
      <c r="X376" s="4"/>
      <c r="Y376" s="4"/>
      <c r="Z376" s="4" t="s">
        <v>134</v>
      </c>
      <c r="AA376" s="4" t="s">
        <v>76</v>
      </c>
      <c r="AB376" s="4" t="s">
        <v>620</v>
      </c>
      <c r="AC376" s="1" t="str">
        <f t="shared" si="12"/>
        <v>5203</v>
      </c>
      <c r="AD376" t="str">
        <f t="shared" si="11"/>
        <v/>
      </c>
    </row>
    <row r="377" spans="23:30" x14ac:dyDescent="0.15">
      <c r="W377" s="75"/>
      <c r="X377" s="4"/>
      <c r="Y377" s="4"/>
      <c r="Z377" s="4" t="s">
        <v>134</v>
      </c>
      <c r="AA377" s="4" t="s">
        <v>77</v>
      </c>
      <c r="AB377" s="4" t="s">
        <v>621</v>
      </c>
      <c r="AC377" s="1" t="str">
        <f t="shared" si="12"/>
        <v>5204</v>
      </c>
      <c r="AD377" t="str">
        <f t="shared" si="11"/>
        <v/>
      </c>
    </row>
    <row r="378" spans="23:30" x14ac:dyDescent="0.15">
      <c r="W378" s="75"/>
      <c r="X378" s="4"/>
      <c r="Y378" s="4"/>
      <c r="Z378" s="4" t="s">
        <v>134</v>
      </c>
      <c r="AA378" s="4" t="s">
        <v>77</v>
      </c>
      <c r="AB378" s="4" t="s">
        <v>622</v>
      </c>
      <c r="AC378" s="1" t="str">
        <f t="shared" si="12"/>
        <v>5204</v>
      </c>
      <c r="AD378" t="str">
        <f t="shared" si="11"/>
        <v/>
      </c>
    </row>
    <row r="379" spans="23:30" x14ac:dyDescent="0.15">
      <c r="W379" s="75"/>
      <c r="X379" s="4"/>
      <c r="Y379" s="4"/>
      <c r="Z379" s="4" t="s">
        <v>134</v>
      </c>
      <c r="AA379" s="4" t="s">
        <v>77</v>
      </c>
      <c r="AB379" s="4" t="s">
        <v>623</v>
      </c>
      <c r="AC379" s="1" t="str">
        <f t="shared" si="12"/>
        <v>5204</v>
      </c>
      <c r="AD379" t="str">
        <f t="shared" si="11"/>
        <v/>
      </c>
    </row>
    <row r="380" spans="23:30" x14ac:dyDescent="0.15">
      <c r="W380" s="75"/>
      <c r="X380" s="4"/>
      <c r="Y380" s="4"/>
      <c r="Z380" s="4" t="s">
        <v>134</v>
      </c>
      <c r="AA380" s="4" t="s">
        <v>77</v>
      </c>
      <c r="AB380" s="4" t="s">
        <v>179</v>
      </c>
      <c r="AC380" s="1" t="str">
        <f t="shared" si="12"/>
        <v>5204</v>
      </c>
      <c r="AD380" t="str">
        <f t="shared" si="11"/>
        <v/>
      </c>
    </row>
    <row r="381" spans="23:30" x14ac:dyDescent="0.15">
      <c r="W381" s="75"/>
      <c r="X381" s="4"/>
      <c r="Y381" s="4"/>
      <c r="Z381" s="4" t="s">
        <v>134</v>
      </c>
      <c r="AA381" s="4" t="s">
        <v>77</v>
      </c>
      <c r="AB381" s="4" t="s">
        <v>624</v>
      </c>
      <c r="AC381" s="1" t="str">
        <f t="shared" si="12"/>
        <v>5204</v>
      </c>
      <c r="AD381" t="str">
        <f t="shared" si="11"/>
        <v/>
      </c>
    </row>
    <row r="382" spans="23:30" x14ac:dyDescent="0.15">
      <c r="W382" s="75"/>
      <c r="X382" s="4"/>
      <c r="Y382" s="4"/>
      <c r="Z382" s="4" t="s">
        <v>134</v>
      </c>
      <c r="AA382" s="4" t="s">
        <v>77</v>
      </c>
      <c r="AB382" s="4" t="s">
        <v>625</v>
      </c>
      <c r="AC382" s="1" t="str">
        <f t="shared" si="12"/>
        <v>5204</v>
      </c>
      <c r="AD382" t="str">
        <f t="shared" si="11"/>
        <v/>
      </c>
    </row>
    <row r="383" spans="23:30" x14ac:dyDescent="0.15">
      <c r="W383" s="75"/>
      <c r="X383" s="4"/>
      <c r="Y383" s="4"/>
      <c r="Z383" s="4" t="s">
        <v>134</v>
      </c>
      <c r="AA383" s="4" t="s">
        <v>77</v>
      </c>
      <c r="AB383" s="4" t="s">
        <v>626</v>
      </c>
      <c r="AC383" s="1" t="str">
        <f t="shared" si="12"/>
        <v>5204</v>
      </c>
      <c r="AD383" t="str">
        <f t="shared" si="11"/>
        <v/>
      </c>
    </row>
    <row r="384" spans="23:30" x14ac:dyDescent="0.15">
      <c r="W384" s="75"/>
      <c r="X384" s="4"/>
      <c r="Y384" s="4"/>
      <c r="Z384" s="4" t="s">
        <v>134</v>
      </c>
      <c r="AA384" s="4" t="s">
        <v>78</v>
      </c>
      <c r="AB384" s="4" t="s">
        <v>627</v>
      </c>
      <c r="AC384" s="1" t="str">
        <f t="shared" si="12"/>
        <v>5205</v>
      </c>
      <c r="AD384" t="str">
        <f t="shared" si="11"/>
        <v/>
      </c>
    </row>
    <row r="385" spans="23:30" x14ac:dyDescent="0.15">
      <c r="W385" s="75"/>
      <c r="X385" s="4"/>
      <c r="Y385" s="4"/>
      <c r="Z385" s="4" t="s">
        <v>134</v>
      </c>
      <c r="AA385" s="4" t="s">
        <v>78</v>
      </c>
      <c r="AB385" s="4" t="s">
        <v>628</v>
      </c>
      <c r="AC385" s="1" t="str">
        <f t="shared" si="12"/>
        <v>5205</v>
      </c>
      <c r="AD385" t="str">
        <f t="shared" si="11"/>
        <v/>
      </c>
    </row>
    <row r="386" spans="23:30" x14ac:dyDescent="0.15">
      <c r="W386" s="75"/>
      <c r="X386" s="4"/>
      <c r="Y386" s="4"/>
      <c r="Z386" s="4" t="s">
        <v>134</v>
      </c>
      <c r="AA386" s="4" t="s">
        <v>78</v>
      </c>
      <c r="AB386" s="4" t="s">
        <v>629</v>
      </c>
      <c r="AC386" s="1" t="str">
        <f t="shared" si="12"/>
        <v>5205</v>
      </c>
      <c r="AD386" t="str">
        <f t="shared" ref="AD386:AD449" si="13">IF(COUNTIF($AB$2:$AB$546,AB386)&gt;1,"×","")</f>
        <v/>
      </c>
    </row>
    <row r="387" spans="23:30" x14ac:dyDescent="0.15">
      <c r="W387" s="75"/>
      <c r="X387" s="4"/>
      <c r="Y387" s="4"/>
      <c r="Z387" s="4" t="s">
        <v>134</v>
      </c>
      <c r="AA387" s="4" t="s">
        <v>78</v>
      </c>
      <c r="AB387" s="4" t="s">
        <v>630</v>
      </c>
      <c r="AC387" s="1" t="str">
        <f t="shared" si="12"/>
        <v>5205</v>
      </c>
      <c r="AD387" t="str">
        <f t="shared" si="13"/>
        <v/>
      </c>
    </row>
    <row r="388" spans="23:30" x14ac:dyDescent="0.15">
      <c r="W388" s="75"/>
      <c r="X388" s="4"/>
      <c r="Y388" s="4"/>
      <c r="Z388" s="4" t="s">
        <v>134</v>
      </c>
      <c r="AA388" s="4" t="s">
        <v>79</v>
      </c>
      <c r="AB388" s="4" t="s">
        <v>631</v>
      </c>
      <c r="AC388" s="1" t="str">
        <f t="shared" si="12"/>
        <v>5206</v>
      </c>
      <c r="AD388" t="str">
        <f t="shared" si="13"/>
        <v/>
      </c>
    </row>
    <row r="389" spans="23:30" x14ac:dyDescent="0.15">
      <c r="W389" s="75"/>
      <c r="X389" s="4"/>
      <c r="Y389" s="4"/>
      <c r="Z389" s="4" t="s">
        <v>134</v>
      </c>
      <c r="AA389" s="4" t="s">
        <v>79</v>
      </c>
      <c r="AB389" s="4" t="s">
        <v>632</v>
      </c>
      <c r="AC389" s="1" t="str">
        <f t="shared" si="12"/>
        <v>5206</v>
      </c>
      <c r="AD389" t="str">
        <f t="shared" si="13"/>
        <v/>
      </c>
    </row>
    <row r="390" spans="23:30" x14ac:dyDescent="0.15">
      <c r="W390" s="75"/>
      <c r="X390" s="4"/>
      <c r="Y390" s="4"/>
      <c r="Z390" s="4" t="s">
        <v>134</v>
      </c>
      <c r="AA390" s="4" t="s">
        <v>79</v>
      </c>
      <c r="AB390" s="4" t="s">
        <v>633</v>
      </c>
      <c r="AC390" s="1" t="str">
        <f t="shared" si="12"/>
        <v>5206</v>
      </c>
      <c r="AD390" t="str">
        <f t="shared" si="13"/>
        <v/>
      </c>
    </row>
    <row r="391" spans="23:30" x14ac:dyDescent="0.15">
      <c r="W391" s="75"/>
      <c r="X391" s="4"/>
      <c r="Y391" s="4"/>
      <c r="Z391" s="4" t="s">
        <v>134</v>
      </c>
      <c r="AA391" s="4" t="s">
        <v>79</v>
      </c>
      <c r="AB391" s="4" t="s">
        <v>634</v>
      </c>
      <c r="AC391" s="1" t="str">
        <f t="shared" si="12"/>
        <v>5206</v>
      </c>
      <c r="AD391" t="str">
        <f t="shared" si="13"/>
        <v/>
      </c>
    </row>
    <row r="392" spans="23:30" x14ac:dyDescent="0.15">
      <c r="W392" s="75"/>
      <c r="X392" s="4"/>
      <c r="Y392" s="4"/>
      <c r="Z392" s="4" t="s">
        <v>134</v>
      </c>
      <c r="AA392" s="4" t="s">
        <v>79</v>
      </c>
      <c r="AB392" s="4" t="s">
        <v>635</v>
      </c>
      <c r="AC392" s="1" t="str">
        <f t="shared" si="12"/>
        <v>5206</v>
      </c>
      <c r="AD392" t="str">
        <f t="shared" si="13"/>
        <v/>
      </c>
    </row>
    <row r="393" spans="23:30" x14ac:dyDescent="0.15">
      <c r="W393" s="75"/>
      <c r="X393" s="4"/>
      <c r="Y393" s="4"/>
      <c r="Z393" s="4" t="s">
        <v>134</v>
      </c>
      <c r="AA393" s="4" t="s">
        <v>80</v>
      </c>
      <c r="AB393" s="4" t="s">
        <v>180</v>
      </c>
      <c r="AC393" s="1" t="str">
        <f t="shared" si="12"/>
        <v>5207</v>
      </c>
      <c r="AD393" t="str">
        <f t="shared" si="13"/>
        <v/>
      </c>
    </row>
    <row r="394" spans="23:30" x14ac:dyDescent="0.15">
      <c r="W394" s="75"/>
      <c r="X394" s="4"/>
      <c r="Y394" s="4"/>
      <c r="Z394" s="4" t="s">
        <v>134</v>
      </c>
      <c r="AA394" s="4" t="s">
        <v>80</v>
      </c>
      <c r="AB394" s="4" t="s">
        <v>181</v>
      </c>
      <c r="AC394" s="1" t="str">
        <f t="shared" si="12"/>
        <v>5207</v>
      </c>
      <c r="AD394" t="str">
        <f t="shared" si="13"/>
        <v/>
      </c>
    </row>
    <row r="395" spans="23:30" x14ac:dyDescent="0.15">
      <c r="W395" s="75"/>
      <c r="X395" s="4"/>
      <c r="Y395" s="4"/>
      <c r="Z395" s="4" t="s">
        <v>134</v>
      </c>
      <c r="AA395" s="4" t="s">
        <v>80</v>
      </c>
      <c r="AB395" s="4" t="s">
        <v>182</v>
      </c>
      <c r="AC395" s="1" t="str">
        <f t="shared" si="12"/>
        <v>5207</v>
      </c>
      <c r="AD395" t="str">
        <f t="shared" si="13"/>
        <v/>
      </c>
    </row>
    <row r="396" spans="23:30" x14ac:dyDescent="0.15">
      <c r="W396" s="75"/>
      <c r="X396" s="4"/>
      <c r="Y396" s="4"/>
      <c r="Z396" s="4" t="s">
        <v>134</v>
      </c>
      <c r="AA396" s="4" t="s">
        <v>80</v>
      </c>
      <c r="AB396" s="4" t="s">
        <v>183</v>
      </c>
      <c r="AC396" s="1" t="str">
        <f t="shared" si="12"/>
        <v>5207</v>
      </c>
      <c r="AD396" t="str">
        <f t="shared" si="13"/>
        <v/>
      </c>
    </row>
    <row r="397" spans="23:30" x14ac:dyDescent="0.15">
      <c r="W397" s="75"/>
      <c r="X397" s="4"/>
      <c r="Y397" s="4"/>
      <c r="Z397" s="4" t="s">
        <v>134</v>
      </c>
      <c r="AA397" s="4" t="s">
        <v>80</v>
      </c>
      <c r="AB397" s="4" t="s">
        <v>636</v>
      </c>
      <c r="AC397" s="1" t="str">
        <f t="shared" si="12"/>
        <v>5207</v>
      </c>
      <c r="AD397" t="str">
        <f t="shared" si="13"/>
        <v/>
      </c>
    </row>
    <row r="398" spans="23:30" x14ac:dyDescent="0.15">
      <c r="W398" s="75"/>
      <c r="X398" s="4"/>
      <c r="Y398" s="4"/>
      <c r="Z398" s="4" t="s">
        <v>135</v>
      </c>
      <c r="AA398" s="4" t="s">
        <v>83</v>
      </c>
      <c r="AB398" s="4" t="s">
        <v>637</v>
      </c>
      <c r="AC398" s="1" t="str">
        <f t="shared" si="12"/>
        <v>5401</v>
      </c>
      <c r="AD398" t="str">
        <f t="shared" si="13"/>
        <v/>
      </c>
    </row>
    <row r="399" spans="23:30" x14ac:dyDescent="0.15">
      <c r="W399" s="75"/>
      <c r="X399" s="4"/>
      <c r="Y399" s="4"/>
      <c r="Z399" s="4" t="s">
        <v>135</v>
      </c>
      <c r="AA399" s="4" t="s">
        <v>83</v>
      </c>
      <c r="AB399" s="4" t="s">
        <v>638</v>
      </c>
      <c r="AC399" s="1" t="str">
        <f t="shared" si="12"/>
        <v>5401</v>
      </c>
      <c r="AD399" t="str">
        <f t="shared" si="13"/>
        <v/>
      </c>
    </row>
    <row r="400" spans="23:30" x14ac:dyDescent="0.15">
      <c r="W400" s="75"/>
      <c r="X400" s="4"/>
      <c r="Y400" s="4"/>
      <c r="Z400" s="4" t="s">
        <v>135</v>
      </c>
      <c r="AA400" s="4" t="s">
        <v>83</v>
      </c>
      <c r="AB400" s="4" t="s">
        <v>639</v>
      </c>
      <c r="AC400" s="1" t="str">
        <f t="shared" si="12"/>
        <v>5401</v>
      </c>
      <c r="AD400" t="str">
        <f t="shared" si="13"/>
        <v/>
      </c>
    </row>
    <row r="401" spans="23:30" x14ac:dyDescent="0.15">
      <c r="W401" s="75"/>
      <c r="X401" s="4"/>
      <c r="Y401" s="4"/>
      <c r="Z401" s="4" t="s">
        <v>135</v>
      </c>
      <c r="AA401" s="4" t="s">
        <v>83</v>
      </c>
      <c r="AB401" s="4" t="s">
        <v>640</v>
      </c>
      <c r="AC401" s="1" t="str">
        <f t="shared" si="12"/>
        <v>5401</v>
      </c>
      <c r="AD401" t="str">
        <f t="shared" si="13"/>
        <v/>
      </c>
    </row>
    <row r="402" spans="23:30" x14ac:dyDescent="0.15">
      <c r="W402" s="75"/>
      <c r="X402" s="4"/>
      <c r="Y402" s="4"/>
      <c r="Z402" s="4" t="s">
        <v>135</v>
      </c>
      <c r="AA402" s="4" t="s">
        <v>75</v>
      </c>
      <c r="AB402" s="4" t="s">
        <v>641</v>
      </c>
      <c r="AC402" s="1" t="str">
        <f t="shared" si="12"/>
        <v>5402</v>
      </c>
      <c r="AD402" t="str">
        <f t="shared" si="13"/>
        <v/>
      </c>
    </row>
    <row r="403" spans="23:30" x14ac:dyDescent="0.15">
      <c r="W403" s="75"/>
      <c r="X403" s="4"/>
      <c r="Y403" s="4"/>
      <c r="Z403" s="4" t="s">
        <v>135</v>
      </c>
      <c r="AA403" s="4" t="s">
        <v>75</v>
      </c>
      <c r="AB403" s="4" t="s">
        <v>642</v>
      </c>
      <c r="AC403" s="1" t="str">
        <f t="shared" si="12"/>
        <v>5402</v>
      </c>
      <c r="AD403" t="str">
        <f t="shared" si="13"/>
        <v/>
      </c>
    </row>
    <row r="404" spans="23:30" x14ac:dyDescent="0.15">
      <c r="W404" s="75"/>
      <c r="X404" s="4"/>
      <c r="Y404" s="4"/>
      <c r="Z404" s="4" t="s">
        <v>135</v>
      </c>
      <c r="AA404" s="4" t="s">
        <v>75</v>
      </c>
      <c r="AB404" s="4" t="s">
        <v>643</v>
      </c>
      <c r="AC404" s="1" t="str">
        <f t="shared" si="12"/>
        <v>5402</v>
      </c>
      <c r="AD404" t="str">
        <f t="shared" si="13"/>
        <v/>
      </c>
    </row>
    <row r="405" spans="23:30" x14ac:dyDescent="0.15">
      <c r="W405" s="75"/>
      <c r="X405" s="4"/>
      <c r="Y405" s="4"/>
      <c r="Z405" s="4" t="s">
        <v>135</v>
      </c>
      <c r="AA405" s="4" t="s">
        <v>75</v>
      </c>
      <c r="AB405" s="4" t="s">
        <v>644</v>
      </c>
      <c r="AC405" s="1" t="str">
        <f t="shared" si="12"/>
        <v>5402</v>
      </c>
      <c r="AD405" t="str">
        <f t="shared" si="13"/>
        <v/>
      </c>
    </row>
    <row r="406" spans="23:30" x14ac:dyDescent="0.15">
      <c r="W406" s="75"/>
      <c r="X406" s="4"/>
      <c r="Y406" s="4"/>
      <c r="Z406" s="4" t="s">
        <v>135</v>
      </c>
      <c r="AA406" s="4" t="s">
        <v>76</v>
      </c>
      <c r="AB406" s="4" t="s">
        <v>645</v>
      </c>
      <c r="AC406" s="1" t="str">
        <f t="shared" si="12"/>
        <v>5403</v>
      </c>
      <c r="AD406" t="str">
        <f t="shared" si="13"/>
        <v/>
      </c>
    </row>
    <row r="407" spans="23:30" x14ac:dyDescent="0.15">
      <c r="W407" s="75"/>
      <c r="X407" s="4"/>
      <c r="Y407" s="4"/>
      <c r="Z407" s="4" t="s">
        <v>135</v>
      </c>
      <c r="AA407" s="4" t="s">
        <v>76</v>
      </c>
      <c r="AB407" s="4" t="s">
        <v>646</v>
      </c>
      <c r="AC407" s="1" t="str">
        <f t="shared" si="12"/>
        <v>5403</v>
      </c>
      <c r="AD407" t="str">
        <f t="shared" si="13"/>
        <v/>
      </c>
    </row>
    <row r="408" spans="23:30" x14ac:dyDescent="0.15">
      <c r="W408" s="75"/>
      <c r="X408" s="4"/>
      <c r="Y408" s="4"/>
      <c r="Z408" s="4" t="s">
        <v>135</v>
      </c>
      <c r="AA408" s="4" t="s">
        <v>76</v>
      </c>
      <c r="AB408" s="4" t="s">
        <v>184</v>
      </c>
      <c r="AC408" s="1" t="str">
        <f t="shared" si="12"/>
        <v>5403</v>
      </c>
      <c r="AD408" t="str">
        <f t="shared" si="13"/>
        <v/>
      </c>
    </row>
    <row r="409" spans="23:30" x14ac:dyDescent="0.15">
      <c r="W409" s="75"/>
      <c r="X409" s="4"/>
      <c r="Y409" s="4"/>
      <c r="Z409" s="4" t="s">
        <v>135</v>
      </c>
      <c r="AA409" s="4" t="s">
        <v>76</v>
      </c>
      <c r="AB409" s="4" t="s">
        <v>647</v>
      </c>
      <c r="AC409" s="1" t="str">
        <f t="shared" si="12"/>
        <v>5403</v>
      </c>
      <c r="AD409" t="str">
        <f t="shared" si="13"/>
        <v/>
      </c>
    </row>
    <row r="410" spans="23:30" x14ac:dyDescent="0.15">
      <c r="W410" s="75"/>
      <c r="X410" s="4"/>
      <c r="Y410" s="4"/>
      <c r="Z410" s="4" t="s">
        <v>269</v>
      </c>
      <c r="AA410" s="4" t="s">
        <v>83</v>
      </c>
      <c r="AB410" s="4" t="s">
        <v>648</v>
      </c>
      <c r="AC410" s="1" t="str">
        <f t="shared" si="12"/>
        <v>5601</v>
      </c>
      <c r="AD410" t="str">
        <f t="shared" si="13"/>
        <v/>
      </c>
    </row>
    <row r="411" spans="23:30" x14ac:dyDescent="0.15">
      <c r="W411" s="75"/>
      <c r="X411" s="4"/>
      <c r="Y411" s="4"/>
      <c r="Z411" s="4" t="s">
        <v>269</v>
      </c>
      <c r="AA411" s="4" t="s">
        <v>83</v>
      </c>
      <c r="AB411" s="4" t="s">
        <v>649</v>
      </c>
      <c r="AC411" s="1" t="str">
        <f t="shared" si="12"/>
        <v>5601</v>
      </c>
      <c r="AD411" t="str">
        <f t="shared" si="13"/>
        <v/>
      </c>
    </row>
    <row r="412" spans="23:30" x14ac:dyDescent="0.15">
      <c r="W412" s="75"/>
      <c r="X412" s="4"/>
      <c r="Y412" s="4"/>
      <c r="Z412" s="4" t="s">
        <v>269</v>
      </c>
      <c r="AA412" s="4" t="s">
        <v>83</v>
      </c>
      <c r="AB412" s="4" t="s">
        <v>650</v>
      </c>
      <c r="AC412" s="1" t="str">
        <f t="shared" si="12"/>
        <v>5601</v>
      </c>
      <c r="AD412" t="str">
        <f t="shared" si="13"/>
        <v/>
      </c>
    </row>
    <row r="413" spans="23:30" x14ac:dyDescent="0.15">
      <c r="W413" s="75"/>
      <c r="X413" s="4"/>
      <c r="Y413" s="4"/>
      <c r="Z413" s="4" t="s">
        <v>269</v>
      </c>
      <c r="AA413" s="4" t="s">
        <v>83</v>
      </c>
      <c r="AB413" s="4" t="s">
        <v>651</v>
      </c>
      <c r="AC413" s="1" t="str">
        <f t="shared" si="12"/>
        <v>5601</v>
      </c>
      <c r="AD413" t="str">
        <f t="shared" si="13"/>
        <v/>
      </c>
    </row>
    <row r="414" spans="23:30" x14ac:dyDescent="0.15">
      <c r="W414" s="75"/>
      <c r="X414" s="4"/>
      <c r="Y414" s="4"/>
      <c r="Z414" s="4" t="s">
        <v>270</v>
      </c>
      <c r="AA414" s="4" t="s">
        <v>83</v>
      </c>
      <c r="AB414" s="4" t="s">
        <v>652</v>
      </c>
      <c r="AC414" s="1" t="str">
        <f t="shared" si="12"/>
        <v>5801</v>
      </c>
      <c r="AD414" t="str">
        <f t="shared" si="13"/>
        <v/>
      </c>
    </row>
    <row r="415" spans="23:30" x14ac:dyDescent="0.15">
      <c r="W415" s="75"/>
      <c r="X415" s="4"/>
      <c r="Y415" s="4"/>
      <c r="Z415" s="4" t="s">
        <v>270</v>
      </c>
      <c r="AA415" s="4" t="s">
        <v>83</v>
      </c>
      <c r="AB415" s="4" t="s">
        <v>653</v>
      </c>
      <c r="AC415" s="1" t="str">
        <f t="shared" si="12"/>
        <v>5801</v>
      </c>
      <c r="AD415" t="str">
        <f t="shared" si="13"/>
        <v/>
      </c>
    </row>
    <row r="416" spans="23:30" x14ac:dyDescent="0.15">
      <c r="W416" s="75"/>
      <c r="X416" s="4"/>
      <c r="Y416" s="4"/>
      <c r="Z416" s="4" t="s">
        <v>270</v>
      </c>
      <c r="AA416" s="4" t="s">
        <v>75</v>
      </c>
      <c r="AB416" s="4" t="s">
        <v>654</v>
      </c>
      <c r="AC416" s="1" t="str">
        <f t="shared" si="12"/>
        <v>5802</v>
      </c>
      <c r="AD416" t="str">
        <f t="shared" si="13"/>
        <v/>
      </c>
    </row>
    <row r="417" spans="23:30" x14ac:dyDescent="0.15">
      <c r="W417" s="75"/>
      <c r="X417" s="4"/>
      <c r="Y417" s="4"/>
      <c r="Z417" s="4" t="s">
        <v>270</v>
      </c>
      <c r="AA417" s="4" t="s">
        <v>75</v>
      </c>
      <c r="AB417" s="4" t="s">
        <v>655</v>
      </c>
      <c r="AC417" s="1" t="str">
        <f t="shared" si="12"/>
        <v>5802</v>
      </c>
      <c r="AD417" t="str">
        <f t="shared" si="13"/>
        <v/>
      </c>
    </row>
    <row r="418" spans="23:30" x14ac:dyDescent="0.15">
      <c r="W418" s="75"/>
      <c r="X418" s="4"/>
      <c r="Y418" s="4"/>
      <c r="Z418" s="4" t="s">
        <v>270</v>
      </c>
      <c r="AA418" s="4" t="s">
        <v>76</v>
      </c>
      <c r="AB418" s="4" t="s">
        <v>656</v>
      </c>
      <c r="AC418" s="1" t="str">
        <f t="shared" si="12"/>
        <v>5803</v>
      </c>
      <c r="AD418" t="str">
        <f t="shared" si="13"/>
        <v/>
      </c>
    </row>
    <row r="419" spans="23:30" x14ac:dyDescent="0.15">
      <c r="W419" s="75"/>
      <c r="X419" s="4"/>
      <c r="Y419" s="4"/>
      <c r="Z419" s="4" t="s">
        <v>270</v>
      </c>
      <c r="AA419" s="4" t="s">
        <v>76</v>
      </c>
      <c r="AB419" s="4" t="s">
        <v>657</v>
      </c>
      <c r="AC419" s="1" t="str">
        <f t="shared" si="12"/>
        <v>5803</v>
      </c>
      <c r="AD419" t="str">
        <f t="shared" si="13"/>
        <v/>
      </c>
    </row>
    <row r="420" spans="23:30" x14ac:dyDescent="0.15">
      <c r="W420" s="75"/>
      <c r="X420" s="4"/>
      <c r="Y420" s="4"/>
      <c r="Z420" s="4" t="s">
        <v>270</v>
      </c>
      <c r="AA420" s="4" t="s">
        <v>76</v>
      </c>
      <c r="AB420" s="4" t="s">
        <v>658</v>
      </c>
      <c r="AC420" s="1" t="str">
        <f t="shared" si="12"/>
        <v>5803</v>
      </c>
      <c r="AD420" t="str">
        <f t="shared" si="13"/>
        <v/>
      </c>
    </row>
    <row r="421" spans="23:30" x14ac:dyDescent="0.15">
      <c r="W421" s="75"/>
      <c r="X421" s="4"/>
      <c r="Y421" s="4"/>
      <c r="Z421" s="4" t="s">
        <v>270</v>
      </c>
      <c r="AA421" s="4" t="s">
        <v>76</v>
      </c>
      <c r="AB421" s="4" t="s">
        <v>659</v>
      </c>
      <c r="AC421" s="1" t="str">
        <f t="shared" si="12"/>
        <v>5803</v>
      </c>
      <c r="AD421" t="str">
        <f t="shared" si="13"/>
        <v/>
      </c>
    </row>
    <row r="422" spans="23:30" x14ac:dyDescent="0.15">
      <c r="W422" s="75"/>
      <c r="X422" s="4"/>
      <c r="Y422" s="4"/>
      <c r="Z422" s="4" t="s">
        <v>84</v>
      </c>
      <c r="AA422" s="4" t="s">
        <v>83</v>
      </c>
      <c r="AB422" s="4" t="s">
        <v>660</v>
      </c>
      <c r="AC422" s="1" t="str">
        <f t="shared" si="12"/>
        <v>9901</v>
      </c>
      <c r="AD422" t="str">
        <f t="shared" si="13"/>
        <v/>
      </c>
    </row>
    <row r="423" spans="23:30" x14ac:dyDescent="0.15">
      <c r="W423" s="75"/>
      <c r="X423" s="4"/>
      <c r="Y423" s="4"/>
      <c r="Z423" s="4" t="s">
        <v>84</v>
      </c>
      <c r="AA423" s="4" t="s">
        <v>83</v>
      </c>
      <c r="AB423" s="4" t="s">
        <v>661</v>
      </c>
      <c r="AC423" s="1" t="str">
        <f t="shared" si="12"/>
        <v>9901</v>
      </c>
      <c r="AD423" t="str">
        <f t="shared" si="13"/>
        <v/>
      </c>
    </row>
    <row r="424" spans="23:30" x14ac:dyDescent="0.15">
      <c r="W424" s="75"/>
      <c r="X424" s="4"/>
      <c r="Y424" s="4"/>
      <c r="Z424" s="4" t="s">
        <v>84</v>
      </c>
      <c r="AA424" s="4" t="s">
        <v>83</v>
      </c>
      <c r="AB424" s="4" t="s">
        <v>662</v>
      </c>
      <c r="AC424" s="1" t="str">
        <f t="shared" si="12"/>
        <v>9901</v>
      </c>
      <c r="AD424" t="str">
        <f t="shared" si="13"/>
        <v/>
      </c>
    </row>
    <row r="425" spans="23:30" x14ac:dyDescent="0.15">
      <c r="W425" s="75"/>
      <c r="X425" s="4"/>
      <c r="Y425" s="4"/>
      <c r="Z425" s="4" t="s">
        <v>84</v>
      </c>
      <c r="AA425" s="4" t="s">
        <v>84</v>
      </c>
      <c r="AB425" s="4" t="s">
        <v>663</v>
      </c>
      <c r="AC425" s="1" t="str">
        <f t="shared" si="12"/>
        <v>9999</v>
      </c>
      <c r="AD425" t="str">
        <f t="shared" si="13"/>
        <v/>
      </c>
    </row>
    <row r="426" spans="23:30" x14ac:dyDescent="0.15">
      <c r="W426" s="75"/>
      <c r="X426" s="4"/>
      <c r="Y426" s="4"/>
      <c r="Z426" s="4" t="s">
        <v>84</v>
      </c>
      <c r="AA426" s="4" t="s">
        <v>84</v>
      </c>
      <c r="AB426" s="4" t="s">
        <v>664</v>
      </c>
      <c r="AC426" s="1" t="str">
        <f t="shared" si="12"/>
        <v>9999</v>
      </c>
      <c r="AD426" t="str">
        <f t="shared" si="13"/>
        <v/>
      </c>
    </row>
    <row r="427" spans="23:30" x14ac:dyDescent="0.15">
      <c r="W427" s="75"/>
      <c r="X427" s="4"/>
      <c r="Y427" s="4"/>
      <c r="Z427" s="4" t="s">
        <v>84</v>
      </c>
      <c r="AA427" s="4" t="s">
        <v>84</v>
      </c>
      <c r="AB427" s="4" t="s">
        <v>665</v>
      </c>
      <c r="AC427" s="1" t="str">
        <f t="shared" si="12"/>
        <v>9999</v>
      </c>
      <c r="AD427" t="str">
        <f t="shared" si="13"/>
        <v/>
      </c>
    </row>
    <row r="428" spans="23:30" x14ac:dyDescent="0.15">
      <c r="W428" s="75"/>
      <c r="X428" s="4"/>
      <c r="Y428" s="4"/>
      <c r="Z428" s="4" t="s">
        <v>84</v>
      </c>
      <c r="AA428" s="4" t="s">
        <v>84</v>
      </c>
      <c r="AB428" s="4" t="s">
        <v>666</v>
      </c>
      <c r="AC428" s="1" t="str">
        <f t="shared" si="12"/>
        <v>9999</v>
      </c>
      <c r="AD428" t="str">
        <f t="shared" si="13"/>
        <v/>
      </c>
    </row>
    <row r="429" spans="23:30" x14ac:dyDescent="0.15">
      <c r="W429" s="75"/>
      <c r="X429" s="4"/>
      <c r="Y429" s="4"/>
      <c r="Z429" s="4" t="s">
        <v>84</v>
      </c>
      <c r="AA429" s="4" t="s">
        <v>84</v>
      </c>
      <c r="AB429" s="4" t="s">
        <v>667</v>
      </c>
      <c r="AC429" s="1" t="str">
        <f t="shared" si="12"/>
        <v>9999</v>
      </c>
      <c r="AD429" t="str">
        <f t="shared" si="13"/>
        <v/>
      </c>
    </row>
    <row r="430" spans="23:30" x14ac:dyDescent="0.15">
      <c r="W430" s="75"/>
      <c r="X430" s="4"/>
      <c r="Y430" s="4"/>
      <c r="Z430" s="4"/>
      <c r="AA430" s="4"/>
      <c r="AB430" s="4"/>
      <c r="AC430" s="1"/>
      <c r="AD430" t="str">
        <f t="shared" si="13"/>
        <v/>
      </c>
    </row>
    <row r="431" spans="23:30" x14ac:dyDescent="0.15">
      <c r="W431" s="75"/>
      <c r="X431" s="4"/>
      <c r="Y431" s="4"/>
      <c r="Z431" s="4"/>
      <c r="AA431" s="4"/>
      <c r="AB431" s="4"/>
      <c r="AC431" s="1"/>
      <c r="AD431" t="str">
        <f t="shared" si="13"/>
        <v/>
      </c>
    </row>
    <row r="432" spans="23:30" x14ac:dyDescent="0.15">
      <c r="W432" s="75"/>
      <c r="X432" s="4"/>
      <c r="Y432" s="4"/>
      <c r="Z432" s="4"/>
      <c r="AA432" s="4"/>
      <c r="AB432" s="4"/>
      <c r="AC432" s="1"/>
      <c r="AD432" t="str">
        <f t="shared" si="13"/>
        <v/>
      </c>
    </row>
    <row r="433" spans="23:30" x14ac:dyDescent="0.15">
      <c r="W433" s="75"/>
      <c r="X433" s="4"/>
      <c r="Y433" s="4"/>
      <c r="Z433" s="4"/>
      <c r="AA433" s="4"/>
      <c r="AB433" s="4"/>
      <c r="AC433" s="1"/>
      <c r="AD433" t="str">
        <f t="shared" si="13"/>
        <v/>
      </c>
    </row>
    <row r="434" spans="23:30" x14ac:dyDescent="0.15">
      <c r="W434" s="75"/>
      <c r="X434" s="4"/>
      <c r="Y434" s="4"/>
      <c r="Z434" s="4"/>
      <c r="AA434" s="4"/>
      <c r="AB434" s="4"/>
      <c r="AC434" s="1"/>
      <c r="AD434" t="str">
        <f t="shared" si="13"/>
        <v/>
      </c>
    </row>
    <row r="435" spans="23:30" x14ac:dyDescent="0.15">
      <c r="W435" s="75"/>
      <c r="X435" s="4"/>
      <c r="Y435" s="4"/>
      <c r="Z435" s="4"/>
      <c r="AA435" s="4"/>
      <c r="AB435" s="4"/>
      <c r="AC435" s="1"/>
      <c r="AD435" t="str">
        <f t="shared" si="13"/>
        <v/>
      </c>
    </row>
    <row r="436" spans="23:30" x14ac:dyDescent="0.15">
      <c r="W436" s="75"/>
      <c r="X436" s="4"/>
      <c r="Y436" s="4"/>
      <c r="Z436" s="4"/>
      <c r="AA436" s="4"/>
      <c r="AB436" s="4"/>
      <c r="AC436" s="1"/>
      <c r="AD436" t="str">
        <f t="shared" si="13"/>
        <v/>
      </c>
    </row>
    <row r="437" spans="23:30" x14ac:dyDescent="0.15">
      <c r="W437" s="75"/>
      <c r="X437" s="4"/>
      <c r="Y437" s="4"/>
      <c r="Z437" s="4"/>
      <c r="AA437" s="4"/>
      <c r="AB437" s="4"/>
      <c r="AC437" s="1"/>
      <c r="AD437" t="str">
        <f t="shared" si="13"/>
        <v/>
      </c>
    </row>
    <row r="438" spans="23:30" x14ac:dyDescent="0.15">
      <c r="W438" s="75"/>
      <c r="X438" s="4"/>
      <c r="Y438" s="4"/>
      <c r="Z438" s="4"/>
      <c r="AA438" s="4"/>
      <c r="AB438" s="4"/>
      <c r="AC438" s="1"/>
      <c r="AD438" t="str">
        <f t="shared" si="13"/>
        <v/>
      </c>
    </row>
    <row r="439" spans="23:30" x14ac:dyDescent="0.15">
      <c r="W439" s="75"/>
      <c r="X439" s="4"/>
      <c r="Y439" s="4"/>
      <c r="Z439" s="4"/>
      <c r="AA439" s="4"/>
      <c r="AB439" s="4"/>
      <c r="AC439" s="1"/>
      <c r="AD439" t="str">
        <f t="shared" si="13"/>
        <v/>
      </c>
    </row>
    <row r="440" spans="23:30" x14ac:dyDescent="0.15">
      <c r="W440" s="75"/>
      <c r="X440" s="4"/>
      <c r="Y440" s="4"/>
      <c r="Z440" s="4"/>
      <c r="AA440" s="4"/>
      <c r="AB440" s="4"/>
      <c r="AC440" s="1"/>
      <c r="AD440" t="str">
        <f t="shared" si="13"/>
        <v/>
      </c>
    </row>
    <row r="441" spans="23:30" x14ac:dyDescent="0.15">
      <c r="W441" s="75"/>
      <c r="X441" s="4"/>
      <c r="Y441" s="4"/>
      <c r="Z441" s="4"/>
      <c r="AA441" s="4"/>
      <c r="AB441" s="4"/>
      <c r="AC441" s="1"/>
      <c r="AD441" t="str">
        <f t="shared" si="13"/>
        <v/>
      </c>
    </row>
    <row r="442" spans="23:30" x14ac:dyDescent="0.15">
      <c r="W442" s="75"/>
      <c r="X442" s="4"/>
      <c r="Y442" s="4"/>
      <c r="Z442" s="4"/>
      <c r="AA442" s="4"/>
      <c r="AB442" s="4"/>
      <c r="AC442" s="1"/>
      <c r="AD442" t="str">
        <f t="shared" si="13"/>
        <v/>
      </c>
    </row>
    <row r="443" spans="23:30" x14ac:dyDescent="0.15">
      <c r="W443" s="75"/>
      <c r="X443" s="4"/>
      <c r="Y443" s="4"/>
      <c r="Z443" s="4"/>
      <c r="AA443" s="4"/>
      <c r="AB443" s="4"/>
      <c r="AC443" s="1"/>
      <c r="AD443" t="str">
        <f t="shared" si="13"/>
        <v/>
      </c>
    </row>
    <row r="444" spans="23:30" x14ac:dyDescent="0.15">
      <c r="W444" s="75"/>
      <c r="X444" s="4"/>
      <c r="Y444" s="4"/>
      <c r="Z444" s="4"/>
      <c r="AA444" s="4"/>
      <c r="AB444" s="4"/>
      <c r="AC444" s="1"/>
      <c r="AD444" t="str">
        <f t="shared" si="13"/>
        <v/>
      </c>
    </row>
    <row r="445" spans="23:30" x14ac:dyDescent="0.15">
      <c r="W445" s="75"/>
      <c r="X445" s="4"/>
      <c r="Y445" s="4"/>
      <c r="Z445" s="4"/>
      <c r="AA445" s="4"/>
      <c r="AB445" s="4"/>
      <c r="AC445" s="1"/>
      <c r="AD445" t="str">
        <f t="shared" si="13"/>
        <v/>
      </c>
    </row>
    <row r="446" spans="23:30" x14ac:dyDescent="0.15">
      <c r="W446" s="75"/>
      <c r="X446" s="4"/>
      <c r="Y446" s="4"/>
      <c r="Z446" s="4"/>
      <c r="AA446" s="4"/>
      <c r="AB446" s="4"/>
      <c r="AC446" s="1"/>
      <c r="AD446" t="str">
        <f t="shared" si="13"/>
        <v/>
      </c>
    </row>
    <row r="447" spans="23:30" x14ac:dyDescent="0.15">
      <c r="W447" s="75"/>
      <c r="X447" s="4"/>
      <c r="Y447" s="4"/>
      <c r="Z447" s="4"/>
      <c r="AA447" s="4"/>
      <c r="AB447" s="4"/>
      <c r="AC447" s="1"/>
      <c r="AD447" t="str">
        <f t="shared" si="13"/>
        <v/>
      </c>
    </row>
    <row r="448" spans="23:30" x14ac:dyDescent="0.15">
      <c r="W448" s="75"/>
      <c r="X448" s="4"/>
      <c r="Y448" s="4"/>
      <c r="Z448" s="4"/>
      <c r="AA448" s="4"/>
      <c r="AB448" s="4"/>
      <c r="AC448" s="1"/>
      <c r="AD448" t="str">
        <f t="shared" si="13"/>
        <v/>
      </c>
    </row>
    <row r="449" spans="23:30" x14ac:dyDescent="0.15">
      <c r="W449" s="75"/>
      <c r="X449" s="4"/>
      <c r="Y449" s="4"/>
      <c r="Z449" s="4"/>
      <c r="AA449" s="4"/>
      <c r="AB449" s="4"/>
      <c r="AC449" s="1"/>
      <c r="AD449" t="str">
        <f t="shared" si="13"/>
        <v/>
      </c>
    </row>
    <row r="450" spans="23:30" x14ac:dyDescent="0.15">
      <c r="W450" s="75"/>
      <c r="X450" s="4"/>
      <c r="Y450" s="4"/>
      <c r="Z450" s="4"/>
      <c r="AA450" s="4"/>
      <c r="AB450" s="4"/>
      <c r="AC450" s="1"/>
      <c r="AD450" t="str">
        <f t="shared" ref="AD450:AD513" si="14">IF(COUNTIF($AB$2:$AB$546,AB450)&gt;1,"×","")</f>
        <v/>
      </c>
    </row>
    <row r="451" spans="23:30" x14ac:dyDescent="0.15">
      <c r="W451" s="75"/>
      <c r="X451" s="4"/>
      <c r="Y451" s="4"/>
      <c r="Z451" s="4"/>
      <c r="AA451" s="4"/>
      <c r="AB451" s="4"/>
      <c r="AC451" s="1"/>
      <c r="AD451" t="str">
        <f t="shared" si="14"/>
        <v/>
      </c>
    </row>
    <row r="452" spans="23:30" x14ac:dyDescent="0.15">
      <c r="W452" s="75"/>
      <c r="X452" s="4"/>
      <c r="Y452" s="4"/>
      <c r="Z452" s="4"/>
      <c r="AA452" s="4"/>
      <c r="AB452" s="4"/>
      <c r="AC452" s="1"/>
      <c r="AD452" t="str">
        <f t="shared" si="14"/>
        <v/>
      </c>
    </row>
    <row r="453" spans="23:30" x14ac:dyDescent="0.15">
      <c r="W453" s="75"/>
      <c r="X453" s="4"/>
      <c r="Y453" s="4"/>
      <c r="Z453" s="4"/>
      <c r="AA453" s="4"/>
      <c r="AB453" s="4"/>
      <c r="AC453" s="1"/>
      <c r="AD453" t="str">
        <f t="shared" si="14"/>
        <v/>
      </c>
    </row>
    <row r="454" spans="23:30" x14ac:dyDescent="0.15">
      <c r="W454" s="75"/>
      <c r="X454" s="4"/>
      <c r="Y454" s="4"/>
      <c r="Z454" s="4"/>
      <c r="AA454" s="4"/>
      <c r="AB454" s="4"/>
      <c r="AC454" s="1"/>
      <c r="AD454" t="str">
        <f t="shared" si="14"/>
        <v/>
      </c>
    </row>
    <row r="455" spans="23:30" x14ac:dyDescent="0.15">
      <c r="W455" s="75"/>
      <c r="X455" s="4"/>
      <c r="Y455" s="4"/>
      <c r="Z455" s="4"/>
      <c r="AA455" s="4"/>
      <c r="AB455" s="4"/>
      <c r="AC455" s="1"/>
      <c r="AD455" t="str">
        <f t="shared" si="14"/>
        <v/>
      </c>
    </row>
    <row r="456" spans="23:30" x14ac:dyDescent="0.15">
      <c r="W456" s="75"/>
      <c r="X456" s="4"/>
      <c r="Y456" s="4"/>
      <c r="Z456" s="4"/>
      <c r="AA456" s="4"/>
      <c r="AB456" s="4"/>
      <c r="AC456" s="1"/>
      <c r="AD456" t="str">
        <f t="shared" si="14"/>
        <v/>
      </c>
    </row>
    <row r="457" spans="23:30" x14ac:dyDescent="0.15">
      <c r="W457" s="75"/>
      <c r="X457" s="4"/>
      <c r="Y457" s="4"/>
      <c r="Z457" s="4"/>
      <c r="AA457" s="4"/>
      <c r="AB457" s="4"/>
      <c r="AC457" s="1"/>
      <c r="AD457" t="str">
        <f t="shared" si="14"/>
        <v/>
      </c>
    </row>
    <row r="458" spans="23:30" x14ac:dyDescent="0.15">
      <c r="W458" s="75"/>
      <c r="X458" s="4"/>
      <c r="Y458" s="4"/>
      <c r="Z458" s="4"/>
      <c r="AA458" s="4"/>
      <c r="AB458" s="4"/>
      <c r="AC458" s="1"/>
      <c r="AD458" t="str">
        <f t="shared" si="14"/>
        <v/>
      </c>
    </row>
    <row r="459" spans="23:30" x14ac:dyDescent="0.15">
      <c r="W459" s="75"/>
      <c r="X459" s="4"/>
      <c r="Y459" s="4"/>
      <c r="Z459" s="4"/>
      <c r="AA459" s="4"/>
      <c r="AB459" s="4"/>
      <c r="AC459" s="1"/>
      <c r="AD459" t="str">
        <f t="shared" si="14"/>
        <v/>
      </c>
    </row>
    <row r="460" spans="23:30" x14ac:dyDescent="0.15">
      <c r="W460" s="75"/>
      <c r="X460" s="4"/>
      <c r="Y460" s="4"/>
      <c r="Z460" s="4"/>
      <c r="AA460" s="4"/>
      <c r="AB460" s="4"/>
      <c r="AC460" s="1"/>
      <c r="AD460" t="str">
        <f t="shared" si="14"/>
        <v/>
      </c>
    </row>
    <row r="461" spans="23:30" x14ac:dyDescent="0.15">
      <c r="W461" s="75"/>
      <c r="X461" s="4"/>
      <c r="Y461" s="4"/>
      <c r="Z461" s="4"/>
      <c r="AA461" s="4"/>
      <c r="AB461" s="4"/>
      <c r="AC461" s="1"/>
      <c r="AD461" t="str">
        <f t="shared" si="14"/>
        <v/>
      </c>
    </row>
    <row r="462" spans="23:30" x14ac:dyDescent="0.15">
      <c r="W462" s="75"/>
      <c r="X462" s="4"/>
      <c r="Y462" s="4"/>
      <c r="Z462" s="4"/>
      <c r="AA462" s="4"/>
      <c r="AB462" s="4"/>
      <c r="AC462" s="1"/>
      <c r="AD462" t="str">
        <f t="shared" si="14"/>
        <v/>
      </c>
    </row>
    <row r="463" spans="23:30" x14ac:dyDescent="0.15">
      <c r="W463" s="75"/>
      <c r="X463" s="4"/>
      <c r="Y463" s="4"/>
      <c r="Z463" s="4"/>
      <c r="AA463" s="4"/>
      <c r="AB463" s="4"/>
      <c r="AC463" s="1"/>
      <c r="AD463" t="str">
        <f t="shared" si="14"/>
        <v/>
      </c>
    </row>
    <row r="464" spans="23:30" x14ac:dyDescent="0.15">
      <c r="W464" s="75"/>
      <c r="X464" s="4"/>
      <c r="Y464" s="4"/>
      <c r="Z464" s="4"/>
      <c r="AA464" s="4"/>
      <c r="AB464" s="4"/>
      <c r="AC464" s="1"/>
      <c r="AD464" t="str">
        <f t="shared" si="14"/>
        <v/>
      </c>
    </row>
    <row r="465" spans="23:30" x14ac:dyDescent="0.15">
      <c r="W465" s="75"/>
      <c r="X465" s="4"/>
      <c r="Y465" s="4"/>
      <c r="Z465" s="4"/>
      <c r="AA465" s="4"/>
      <c r="AB465" s="4"/>
      <c r="AC465" s="1"/>
      <c r="AD465" t="str">
        <f t="shared" si="14"/>
        <v/>
      </c>
    </row>
    <row r="466" spans="23:30" x14ac:dyDescent="0.15">
      <c r="W466" s="75"/>
      <c r="X466" s="4"/>
      <c r="Y466" s="4"/>
      <c r="Z466" s="4"/>
      <c r="AA466" s="4"/>
      <c r="AB466" s="4"/>
      <c r="AC466" s="1"/>
      <c r="AD466" t="str">
        <f t="shared" si="14"/>
        <v/>
      </c>
    </row>
    <row r="467" spans="23:30" x14ac:dyDescent="0.15">
      <c r="W467" s="75"/>
      <c r="X467" s="4"/>
      <c r="Y467" s="4"/>
      <c r="Z467" s="4"/>
      <c r="AA467" s="4"/>
      <c r="AB467" s="4"/>
      <c r="AC467" s="1"/>
      <c r="AD467" t="str">
        <f t="shared" si="14"/>
        <v/>
      </c>
    </row>
    <row r="468" spans="23:30" x14ac:dyDescent="0.15">
      <c r="W468" s="75"/>
      <c r="X468" s="4"/>
      <c r="Y468" s="4"/>
      <c r="Z468" s="4"/>
      <c r="AA468" s="4"/>
      <c r="AB468" s="4"/>
      <c r="AC468" s="1"/>
      <c r="AD468" t="str">
        <f t="shared" si="14"/>
        <v/>
      </c>
    </row>
    <row r="469" spans="23:30" x14ac:dyDescent="0.15">
      <c r="W469" s="75"/>
      <c r="X469" s="4"/>
      <c r="Y469" s="4"/>
      <c r="Z469" s="4"/>
      <c r="AA469" s="4"/>
      <c r="AB469" s="4"/>
      <c r="AC469" s="1"/>
      <c r="AD469" t="str">
        <f t="shared" si="14"/>
        <v/>
      </c>
    </row>
    <row r="470" spans="23:30" x14ac:dyDescent="0.15">
      <c r="W470" s="75"/>
      <c r="X470" s="4"/>
      <c r="Y470" s="4"/>
      <c r="Z470" s="4"/>
      <c r="AA470" s="4"/>
      <c r="AB470" s="4"/>
      <c r="AC470" s="1"/>
      <c r="AD470" t="str">
        <f t="shared" si="14"/>
        <v/>
      </c>
    </row>
    <row r="471" spans="23:30" x14ac:dyDescent="0.15">
      <c r="W471" s="75"/>
      <c r="X471" s="4"/>
      <c r="Y471" s="4"/>
      <c r="Z471" s="4"/>
      <c r="AA471" s="4"/>
      <c r="AB471" s="4"/>
      <c r="AC471" s="1"/>
      <c r="AD471" t="str">
        <f t="shared" si="14"/>
        <v/>
      </c>
    </row>
    <row r="472" spans="23:30" x14ac:dyDescent="0.15">
      <c r="W472" s="75"/>
      <c r="X472" s="4"/>
      <c r="Y472" s="4"/>
      <c r="Z472" s="4"/>
      <c r="AA472" s="4"/>
      <c r="AB472" s="4"/>
      <c r="AC472" s="1"/>
      <c r="AD472" t="str">
        <f t="shared" si="14"/>
        <v/>
      </c>
    </row>
    <row r="473" spans="23:30" x14ac:dyDescent="0.15">
      <c r="W473" s="75"/>
      <c r="X473" s="4"/>
      <c r="Y473" s="4"/>
      <c r="Z473" s="4"/>
      <c r="AA473" s="4"/>
      <c r="AB473" s="4"/>
      <c r="AC473" s="1"/>
      <c r="AD473" t="str">
        <f t="shared" si="14"/>
        <v/>
      </c>
    </row>
    <row r="474" spans="23:30" x14ac:dyDescent="0.15">
      <c r="W474" s="75"/>
      <c r="X474" s="4"/>
      <c r="Y474" s="4"/>
      <c r="Z474" s="4"/>
      <c r="AA474" s="4"/>
      <c r="AB474" s="4"/>
      <c r="AC474" s="1"/>
      <c r="AD474" t="str">
        <f t="shared" si="14"/>
        <v/>
      </c>
    </row>
    <row r="475" spans="23:30" x14ac:dyDescent="0.15">
      <c r="W475" s="75"/>
      <c r="X475" s="4"/>
      <c r="Y475" s="4"/>
      <c r="Z475" s="4"/>
      <c r="AA475" s="4"/>
      <c r="AB475" s="4"/>
      <c r="AC475" s="1"/>
      <c r="AD475" t="str">
        <f t="shared" si="14"/>
        <v/>
      </c>
    </row>
    <row r="476" spans="23:30" x14ac:dyDescent="0.15">
      <c r="W476" s="75"/>
      <c r="X476" s="4"/>
      <c r="Y476" s="4"/>
      <c r="Z476" s="4"/>
      <c r="AA476" s="4"/>
      <c r="AB476" s="4"/>
      <c r="AC476" s="1"/>
      <c r="AD476" t="str">
        <f t="shared" si="14"/>
        <v/>
      </c>
    </row>
    <row r="477" spans="23:30" x14ac:dyDescent="0.15">
      <c r="W477" s="75"/>
      <c r="X477" s="4"/>
      <c r="Y477" s="4"/>
      <c r="Z477" s="4"/>
      <c r="AA477" s="4"/>
      <c r="AB477" s="4"/>
      <c r="AC477" s="1"/>
      <c r="AD477" t="str">
        <f t="shared" si="14"/>
        <v/>
      </c>
    </row>
    <row r="478" spans="23:30" x14ac:dyDescent="0.15">
      <c r="W478" s="75"/>
      <c r="X478" s="4"/>
      <c r="Y478" s="4"/>
      <c r="Z478" s="4"/>
      <c r="AA478" s="4"/>
      <c r="AB478" s="4"/>
      <c r="AC478" s="1"/>
      <c r="AD478" t="str">
        <f t="shared" si="14"/>
        <v/>
      </c>
    </row>
    <row r="479" spans="23:30" x14ac:dyDescent="0.15">
      <c r="W479" s="75"/>
      <c r="X479" s="4"/>
      <c r="Y479" s="4"/>
      <c r="Z479" s="4"/>
      <c r="AA479" s="4"/>
      <c r="AB479" s="4"/>
      <c r="AC479" s="1"/>
      <c r="AD479" t="str">
        <f t="shared" si="14"/>
        <v/>
      </c>
    </row>
    <row r="480" spans="23:30" x14ac:dyDescent="0.15">
      <c r="W480" s="75"/>
      <c r="X480" s="4"/>
      <c r="Y480" s="4"/>
      <c r="Z480" s="4"/>
      <c r="AA480" s="4"/>
      <c r="AB480" s="4"/>
      <c r="AC480" s="1"/>
      <c r="AD480" t="str">
        <f t="shared" si="14"/>
        <v/>
      </c>
    </row>
    <row r="481" spans="23:30" x14ac:dyDescent="0.15">
      <c r="W481" s="75"/>
      <c r="X481" s="4"/>
      <c r="Y481" s="4"/>
      <c r="Z481" s="4"/>
      <c r="AA481" s="4"/>
      <c r="AB481" s="4"/>
      <c r="AC481" s="1"/>
      <c r="AD481" t="str">
        <f t="shared" si="14"/>
        <v/>
      </c>
    </row>
    <row r="482" spans="23:30" x14ac:dyDescent="0.15">
      <c r="W482" s="75"/>
      <c r="X482" s="4"/>
      <c r="Y482" s="4"/>
      <c r="Z482" s="4"/>
      <c r="AA482" s="4"/>
      <c r="AB482" s="4"/>
      <c r="AC482" s="1"/>
      <c r="AD482" t="str">
        <f t="shared" si="14"/>
        <v/>
      </c>
    </row>
    <row r="483" spans="23:30" x14ac:dyDescent="0.15">
      <c r="W483" s="75"/>
      <c r="X483" s="4"/>
      <c r="Y483" s="4"/>
      <c r="Z483" s="4"/>
      <c r="AA483" s="4"/>
      <c r="AB483" s="4"/>
      <c r="AC483" s="1"/>
      <c r="AD483" t="str">
        <f t="shared" si="14"/>
        <v/>
      </c>
    </row>
    <row r="484" spans="23:30" x14ac:dyDescent="0.15">
      <c r="W484" s="75"/>
      <c r="X484" s="4"/>
      <c r="Y484" s="4"/>
      <c r="Z484" s="4"/>
      <c r="AA484" s="4"/>
      <c r="AB484" s="4"/>
      <c r="AC484" s="1"/>
      <c r="AD484" t="str">
        <f t="shared" si="14"/>
        <v/>
      </c>
    </row>
    <row r="485" spans="23:30" x14ac:dyDescent="0.15">
      <c r="W485" s="75"/>
      <c r="X485" s="4"/>
      <c r="Y485" s="4"/>
      <c r="Z485" s="4"/>
      <c r="AA485" s="4"/>
      <c r="AB485" s="4"/>
      <c r="AC485" s="1"/>
      <c r="AD485" t="str">
        <f t="shared" si="14"/>
        <v/>
      </c>
    </row>
    <row r="486" spans="23:30" x14ac:dyDescent="0.15">
      <c r="W486" s="75"/>
      <c r="X486" s="4"/>
      <c r="Y486" s="4"/>
      <c r="Z486" s="4"/>
      <c r="AA486" s="4"/>
      <c r="AB486" s="4"/>
      <c r="AC486" s="1"/>
      <c r="AD486" t="str">
        <f t="shared" si="14"/>
        <v/>
      </c>
    </row>
    <row r="487" spans="23:30" x14ac:dyDescent="0.15">
      <c r="W487" s="75"/>
      <c r="X487" s="4"/>
      <c r="Y487" s="4"/>
      <c r="Z487" s="4"/>
      <c r="AA487" s="4"/>
      <c r="AB487" s="4"/>
      <c r="AC487" s="1"/>
      <c r="AD487" t="str">
        <f t="shared" si="14"/>
        <v/>
      </c>
    </row>
    <row r="488" spans="23:30" x14ac:dyDescent="0.15">
      <c r="W488" s="75"/>
      <c r="X488" s="4"/>
      <c r="Y488" s="4"/>
      <c r="Z488" s="4"/>
      <c r="AA488" s="4"/>
      <c r="AB488" s="4"/>
      <c r="AC488" s="1"/>
      <c r="AD488" t="str">
        <f t="shared" si="14"/>
        <v/>
      </c>
    </row>
    <row r="489" spans="23:30" x14ac:dyDescent="0.15">
      <c r="W489" s="75"/>
      <c r="X489" s="4"/>
      <c r="Y489" s="4"/>
      <c r="Z489" s="4"/>
      <c r="AA489" s="4"/>
      <c r="AB489" s="4"/>
      <c r="AC489" s="1"/>
      <c r="AD489" t="str">
        <f t="shared" si="14"/>
        <v/>
      </c>
    </row>
    <row r="490" spans="23:30" x14ac:dyDescent="0.15">
      <c r="W490" s="75"/>
      <c r="X490" s="4"/>
      <c r="Y490" s="4"/>
      <c r="Z490" s="4"/>
      <c r="AA490" s="4"/>
      <c r="AB490" s="4"/>
      <c r="AC490" s="1"/>
      <c r="AD490" t="str">
        <f t="shared" si="14"/>
        <v/>
      </c>
    </row>
    <row r="491" spans="23:30" x14ac:dyDescent="0.15">
      <c r="W491" s="75"/>
      <c r="X491" s="4"/>
      <c r="Y491" s="4"/>
      <c r="Z491" s="4"/>
      <c r="AA491" s="4"/>
      <c r="AB491" s="4"/>
      <c r="AC491" s="1"/>
      <c r="AD491" t="str">
        <f t="shared" si="14"/>
        <v/>
      </c>
    </row>
    <row r="492" spans="23:30" x14ac:dyDescent="0.15">
      <c r="W492" s="75"/>
      <c r="X492" s="4"/>
      <c r="Y492" s="4"/>
      <c r="Z492" s="4"/>
      <c r="AA492" s="4"/>
      <c r="AB492" s="4"/>
      <c r="AC492" s="1"/>
      <c r="AD492" t="str">
        <f t="shared" si="14"/>
        <v/>
      </c>
    </row>
    <row r="493" spans="23:30" x14ac:dyDescent="0.15">
      <c r="W493" s="75"/>
      <c r="X493" s="4"/>
      <c r="Y493" s="4"/>
      <c r="Z493" s="4"/>
      <c r="AA493" s="4"/>
      <c r="AB493" s="4"/>
      <c r="AC493" s="1"/>
      <c r="AD493" t="str">
        <f t="shared" si="14"/>
        <v/>
      </c>
    </row>
    <row r="494" spans="23:30" x14ac:dyDescent="0.15">
      <c r="W494" s="75"/>
      <c r="X494" s="4"/>
      <c r="Y494" s="4"/>
      <c r="Z494" s="4"/>
      <c r="AA494" s="4"/>
      <c r="AB494" s="4"/>
      <c r="AC494" s="1"/>
      <c r="AD494" t="str">
        <f t="shared" si="14"/>
        <v/>
      </c>
    </row>
    <row r="495" spans="23:30" x14ac:dyDescent="0.15">
      <c r="W495" s="75"/>
      <c r="X495" s="4"/>
      <c r="Y495" s="4"/>
      <c r="Z495" s="4"/>
      <c r="AA495" s="4"/>
      <c r="AB495" s="4"/>
      <c r="AC495" s="1"/>
      <c r="AD495" t="str">
        <f t="shared" si="14"/>
        <v/>
      </c>
    </row>
    <row r="496" spans="23:30" x14ac:dyDescent="0.15">
      <c r="W496" s="75"/>
      <c r="X496" s="4"/>
      <c r="Y496" s="4"/>
      <c r="Z496" s="4"/>
      <c r="AA496" s="4"/>
      <c r="AB496" s="4"/>
      <c r="AC496" s="1"/>
      <c r="AD496" t="str">
        <f t="shared" si="14"/>
        <v/>
      </c>
    </row>
    <row r="497" spans="23:30" x14ac:dyDescent="0.15">
      <c r="W497" s="75"/>
      <c r="X497" s="4"/>
      <c r="Y497" s="4"/>
      <c r="Z497" s="4"/>
      <c r="AA497" s="4"/>
      <c r="AB497" s="4"/>
      <c r="AC497" s="1"/>
      <c r="AD497" t="str">
        <f t="shared" si="14"/>
        <v/>
      </c>
    </row>
    <row r="498" spans="23:30" x14ac:dyDescent="0.15">
      <c r="W498" s="75"/>
      <c r="X498" s="4"/>
      <c r="Y498" s="4"/>
      <c r="Z498" s="4"/>
      <c r="AA498" s="4"/>
      <c r="AB498" s="4"/>
      <c r="AC498" s="1"/>
      <c r="AD498" t="str">
        <f t="shared" si="14"/>
        <v/>
      </c>
    </row>
    <row r="499" spans="23:30" x14ac:dyDescent="0.15">
      <c r="W499" s="75"/>
      <c r="X499" s="4"/>
      <c r="Y499" s="4"/>
      <c r="Z499" s="4"/>
      <c r="AA499" s="4"/>
      <c r="AB499" s="4"/>
      <c r="AC499" s="1"/>
      <c r="AD499" t="str">
        <f t="shared" si="14"/>
        <v/>
      </c>
    </row>
    <row r="500" spans="23:30" x14ac:dyDescent="0.15">
      <c r="W500" s="75"/>
      <c r="X500" s="4"/>
      <c r="Y500" s="4"/>
      <c r="Z500" s="4"/>
      <c r="AA500" s="4"/>
      <c r="AB500" s="4"/>
      <c r="AC500" s="1"/>
      <c r="AD500" t="str">
        <f t="shared" si="14"/>
        <v/>
      </c>
    </row>
    <row r="501" spans="23:30" x14ac:dyDescent="0.15">
      <c r="W501" s="75"/>
      <c r="X501" s="4"/>
      <c r="Y501" s="4"/>
      <c r="Z501" s="4"/>
      <c r="AA501" s="4"/>
      <c r="AB501" s="4"/>
      <c r="AC501" s="1"/>
      <c r="AD501" t="str">
        <f t="shared" si="14"/>
        <v/>
      </c>
    </row>
    <row r="502" spans="23:30" x14ac:dyDescent="0.15">
      <c r="W502" s="75"/>
      <c r="X502" s="4"/>
      <c r="Y502" s="4"/>
      <c r="Z502" s="4"/>
      <c r="AA502" s="4"/>
      <c r="AB502" s="4"/>
      <c r="AC502" s="1"/>
      <c r="AD502" t="str">
        <f t="shared" si="14"/>
        <v/>
      </c>
    </row>
    <row r="503" spans="23:30" x14ac:dyDescent="0.15">
      <c r="W503" s="75"/>
      <c r="X503" s="4"/>
      <c r="Y503" s="4"/>
      <c r="Z503" s="4"/>
      <c r="AA503" s="4"/>
      <c r="AB503" s="4"/>
      <c r="AC503" s="1"/>
      <c r="AD503" t="str">
        <f t="shared" si="14"/>
        <v/>
      </c>
    </row>
    <row r="504" spans="23:30" x14ac:dyDescent="0.15">
      <c r="W504" s="75"/>
      <c r="X504" s="4"/>
      <c r="Y504" s="4"/>
      <c r="Z504" s="4"/>
      <c r="AA504" s="4"/>
      <c r="AB504" s="4"/>
      <c r="AC504" s="1"/>
      <c r="AD504" t="str">
        <f t="shared" si="14"/>
        <v/>
      </c>
    </row>
    <row r="505" spans="23:30" x14ac:dyDescent="0.15">
      <c r="W505" s="75"/>
      <c r="X505" s="4"/>
      <c r="Y505" s="4"/>
      <c r="Z505" s="4"/>
      <c r="AA505" s="4"/>
      <c r="AB505" s="4"/>
      <c r="AC505" s="1"/>
      <c r="AD505" t="str">
        <f t="shared" si="14"/>
        <v/>
      </c>
    </row>
    <row r="506" spans="23:30" x14ac:dyDescent="0.15">
      <c r="W506" s="75"/>
      <c r="X506" s="4"/>
      <c r="Y506" s="4"/>
      <c r="Z506" s="4"/>
      <c r="AA506" s="4"/>
      <c r="AB506" s="4"/>
      <c r="AC506" s="1"/>
      <c r="AD506" t="str">
        <f t="shared" si="14"/>
        <v/>
      </c>
    </row>
    <row r="507" spans="23:30" x14ac:dyDescent="0.15">
      <c r="W507" s="75"/>
      <c r="X507" s="4"/>
      <c r="Y507" s="4"/>
      <c r="Z507" s="4"/>
      <c r="AA507" s="4"/>
      <c r="AB507" s="4"/>
      <c r="AC507" s="1"/>
      <c r="AD507" t="str">
        <f t="shared" si="14"/>
        <v/>
      </c>
    </row>
    <row r="508" spans="23:30" x14ac:dyDescent="0.15">
      <c r="W508" s="75"/>
      <c r="X508" s="4"/>
      <c r="Y508" s="4"/>
      <c r="Z508" s="4"/>
      <c r="AA508" s="4"/>
      <c r="AB508" s="4"/>
      <c r="AC508" s="1"/>
      <c r="AD508" t="str">
        <f t="shared" si="14"/>
        <v/>
      </c>
    </row>
    <row r="509" spans="23:30" x14ac:dyDescent="0.15">
      <c r="W509" s="75"/>
      <c r="X509" s="4"/>
      <c r="Y509" s="4"/>
      <c r="Z509" s="4"/>
      <c r="AA509" s="4"/>
      <c r="AB509" s="4"/>
      <c r="AC509" s="1"/>
      <c r="AD509" t="str">
        <f t="shared" si="14"/>
        <v/>
      </c>
    </row>
    <row r="510" spans="23:30" x14ac:dyDescent="0.15">
      <c r="W510" s="75"/>
      <c r="X510" s="4"/>
      <c r="Y510" s="4"/>
      <c r="Z510" s="4"/>
      <c r="AA510" s="4"/>
      <c r="AB510" s="4"/>
      <c r="AC510" s="1"/>
      <c r="AD510" t="str">
        <f t="shared" si="14"/>
        <v/>
      </c>
    </row>
    <row r="511" spans="23:30" x14ac:dyDescent="0.15">
      <c r="W511" s="75"/>
      <c r="X511" s="4"/>
      <c r="Y511" s="4"/>
      <c r="Z511" s="4"/>
      <c r="AA511" s="4"/>
      <c r="AB511" s="4"/>
      <c r="AC511" s="1"/>
      <c r="AD511" t="str">
        <f t="shared" si="14"/>
        <v/>
      </c>
    </row>
    <row r="512" spans="23:30" x14ac:dyDescent="0.15">
      <c r="W512" s="75"/>
      <c r="X512" s="4"/>
      <c r="Y512" s="4"/>
      <c r="Z512" s="4"/>
      <c r="AA512" s="4"/>
      <c r="AB512" s="4"/>
      <c r="AC512" s="1"/>
      <c r="AD512" t="str">
        <f t="shared" si="14"/>
        <v/>
      </c>
    </row>
    <row r="513" spans="23:30" x14ac:dyDescent="0.15">
      <c r="W513" s="75"/>
      <c r="X513" s="4"/>
      <c r="Y513" s="4"/>
      <c r="Z513" s="4"/>
      <c r="AA513" s="4"/>
      <c r="AB513" s="4"/>
      <c r="AC513" s="1"/>
      <c r="AD513" t="str">
        <f t="shared" si="14"/>
        <v/>
      </c>
    </row>
    <row r="514" spans="23:30" x14ac:dyDescent="0.15">
      <c r="W514" s="75"/>
      <c r="X514" s="4"/>
      <c r="Y514" s="4"/>
      <c r="Z514" s="4"/>
      <c r="AA514" s="4"/>
      <c r="AB514" s="4"/>
      <c r="AC514" s="1"/>
      <c r="AD514" t="str">
        <f t="shared" ref="AD514:AD546" si="15">IF(COUNTIF($AB$2:$AB$546,AB514)&gt;1,"×","")</f>
        <v/>
      </c>
    </row>
    <row r="515" spans="23:30" x14ac:dyDescent="0.15">
      <c r="W515" s="75"/>
      <c r="X515" s="4"/>
      <c r="Y515" s="4"/>
      <c r="Z515" s="4"/>
      <c r="AA515" s="4"/>
      <c r="AB515" s="4"/>
      <c r="AC515" s="1"/>
      <c r="AD515" t="str">
        <f t="shared" si="15"/>
        <v/>
      </c>
    </row>
    <row r="516" spans="23:30" x14ac:dyDescent="0.15">
      <c r="W516" s="75"/>
      <c r="X516" s="4"/>
      <c r="Y516" s="4"/>
      <c r="Z516" s="4"/>
      <c r="AA516" s="4"/>
      <c r="AB516" s="4"/>
      <c r="AC516" s="1"/>
      <c r="AD516" t="str">
        <f t="shared" si="15"/>
        <v/>
      </c>
    </row>
    <row r="517" spans="23:30" x14ac:dyDescent="0.15">
      <c r="W517" s="75"/>
      <c r="X517" s="4"/>
      <c r="Y517" s="4"/>
      <c r="Z517" s="4"/>
      <c r="AA517" s="4"/>
      <c r="AB517" s="4"/>
      <c r="AC517" s="1"/>
      <c r="AD517" t="str">
        <f t="shared" si="15"/>
        <v/>
      </c>
    </row>
    <row r="518" spans="23:30" x14ac:dyDescent="0.15">
      <c r="W518" s="75"/>
      <c r="X518" s="4"/>
      <c r="Y518" s="4"/>
      <c r="Z518" s="4"/>
      <c r="AA518" s="4"/>
      <c r="AB518" s="4"/>
      <c r="AC518" s="1"/>
      <c r="AD518" t="str">
        <f t="shared" si="15"/>
        <v/>
      </c>
    </row>
    <row r="519" spans="23:30" x14ac:dyDescent="0.15">
      <c r="W519" s="75"/>
      <c r="X519" s="4"/>
      <c r="Y519" s="4"/>
      <c r="Z519" s="4"/>
      <c r="AA519" s="4"/>
      <c r="AB519" s="4"/>
      <c r="AC519" s="1"/>
      <c r="AD519" t="str">
        <f t="shared" si="15"/>
        <v/>
      </c>
    </row>
    <row r="520" spans="23:30" x14ac:dyDescent="0.15">
      <c r="W520" s="75"/>
      <c r="X520" s="4"/>
      <c r="Y520" s="4"/>
      <c r="Z520" s="4"/>
      <c r="AA520" s="4"/>
      <c r="AB520" s="4"/>
      <c r="AC520" s="1"/>
      <c r="AD520" t="str">
        <f t="shared" si="15"/>
        <v/>
      </c>
    </row>
    <row r="521" spans="23:30" x14ac:dyDescent="0.15">
      <c r="W521" s="75"/>
      <c r="X521" s="4"/>
      <c r="Y521" s="4"/>
      <c r="Z521" s="4"/>
      <c r="AA521" s="4"/>
      <c r="AB521" s="4"/>
      <c r="AC521" s="1"/>
      <c r="AD521" t="str">
        <f t="shared" si="15"/>
        <v/>
      </c>
    </row>
    <row r="522" spans="23:30" x14ac:dyDescent="0.15">
      <c r="W522" s="75"/>
      <c r="X522" s="4"/>
      <c r="Y522" s="4"/>
      <c r="Z522" s="4"/>
      <c r="AA522" s="4"/>
      <c r="AB522" s="4"/>
      <c r="AC522" s="1"/>
      <c r="AD522" t="str">
        <f t="shared" si="15"/>
        <v/>
      </c>
    </row>
    <row r="523" spans="23:30" x14ac:dyDescent="0.15">
      <c r="W523" s="75"/>
      <c r="X523" s="4"/>
      <c r="Y523" s="4"/>
      <c r="Z523" s="4"/>
      <c r="AA523" s="4"/>
      <c r="AB523" s="4"/>
      <c r="AC523" s="1"/>
      <c r="AD523" t="str">
        <f t="shared" si="15"/>
        <v/>
      </c>
    </row>
    <row r="524" spans="23:30" x14ac:dyDescent="0.15">
      <c r="W524" s="75"/>
      <c r="X524" s="4"/>
      <c r="Y524" s="4"/>
      <c r="Z524" s="4"/>
      <c r="AA524" s="4"/>
      <c r="AB524" s="4"/>
      <c r="AC524" s="1"/>
      <c r="AD524" t="str">
        <f t="shared" si="15"/>
        <v/>
      </c>
    </row>
    <row r="525" spans="23:30" x14ac:dyDescent="0.15">
      <c r="W525" s="75"/>
      <c r="X525" s="4"/>
      <c r="Y525" s="4"/>
      <c r="Z525" s="4"/>
      <c r="AA525" s="4"/>
      <c r="AB525" s="4"/>
      <c r="AC525" s="1"/>
      <c r="AD525" t="str">
        <f t="shared" si="15"/>
        <v/>
      </c>
    </row>
    <row r="526" spans="23:30" x14ac:dyDescent="0.15">
      <c r="W526" s="75"/>
      <c r="X526" s="4"/>
      <c r="Y526" s="4"/>
      <c r="Z526" s="4"/>
      <c r="AA526" s="4"/>
      <c r="AB526" s="4"/>
      <c r="AC526" s="1"/>
      <c r="AD526" t="str">
        <f t="shared" si="15"/>
        <v/>
      </c>
    </row>
    <row r="527" spans="23:30" x14ac:dyDescent="0.15">
      <c r="W527" s="75"/>
      <c r="X527" s="4"/>
      <c r="Y527" s="4"/>
      <c r="Z527" s="4"/>
      <c r="AA527" s="4"/>
      <c r="AB527" s="4"/>
      <c r="AC527" s="1"/>
      <c r="AD527" t="str">
        <f t="shared" si="15"/>
        <v/>
      </c>
    </row>
    <row r="528" spans="23:30" x14ac:dyDescent="0.15">
      <c r="W528" s="75"/>
      <c r="X528" s="4"/>
      <c r="Y528" s="4"/>
      <c r="Z528" s="4"/>
      <c r="AA528" s="4"/>
      <c r="AB528" s="4"/>
      <c r="AC528" s="1"/>
      <c r="AD528" t="str">
        <f t="shared" si="15"/>
        <v/>
      </c>
    </row>
    <row r="529" spans="23:30" x14ac:dyDescent="0.15">
      <c r="W529" s="75"/>
      <c r="X529" s="4"/>
      <c r="Y529" s="4"/>
      <c r="Z529" s="4"/>
      <c r="AA529" s="4"/>
      <c r="AB529" s="4"/>
      <c r="AC529" s="1"/>
      <c r="AD529" t="str">
        <f t="shared" si="15"/>
        <v/>
      </c>
    </row>
    <row r="530" spans="23:30" x14ac:dyDescent="0.15">
      <c r="W530" s="75"/>
      <c r="X530" s="4"/>
      <c r="Y530" s="4"/>
      <c r="Z530" s="4"/>
      <c r="AA530" s="4"/>
      <c r="AB530" s="4"/>
      <c r="AC530" s="1"/>
      <c r="AD530" t="str">
        <f t="shared" si="15"/>
        <v/>
      </c>
    </row>
    <row r="531" spans="23:30" x14ac:dyDescent="0.15">
      <c r="W531" s="75"/>
      <c r="X531" s="4"/>
      <c r="Y531" s="4"/>
      <c r="Z531" s="4"/>
      <c r="AA531" s="4"/>
      <c r="AB531" s="4"/>
      <c r="AC531" s="1"/>
      <c r="AD531" t="str">
        <f t="shared" si="15"/>
        <v/>
      </c>
    </row>
    <row r="532" spans="23:30" x14ac:dyDescent="0.15">
      <c r="W532" s="75"/>
      <c r="X532" s="4"/>
      <c r="Y532" s="4"/>
      <c r="Z532" s="4"/>
      <c r="AA532" s="4"/>
      <c r="AB532" s="4"/>
      <c r="AC532" s="1"/>
      <c r="AD532" t="str">
        <f t="shared" si="15"/>
        <v/>
      </c>
    </row>
    <row r="533" spans="23:30" x14ac:dyDescent="0.15">
      <c r="W533" s="75"/>
      <c r="X533" s="4"/>
      <c r="Y533" s="4"/>
      <c r="Z533" s="4"/>
      <c r="AA533" s="4"/>
      <c r="AB533" s="4"/>
      <c r="AC533" s="1"/>
      <c r="AD533" t="str">
        <f t="shared" si="15"/>
        <v/>
      </c>
    </row>
    <row r="534" spans="23:30" x14ac:dyDescent="0.15">
      <c r="W534" s="75"/>
      <c r="X534" s="4"/>
      <c r="Y534" s="4"/>
      <c r="Z534" s="4"/>
      <c r="AA534" s="4"/>
      <c r="AB534" s="4"/>
      <c r="AC534" s="1"/>
      <c r="AD534" t="str">
        <f t="shared" si="15"/>
        <v/>
      </c>
    </row>
    <row r="535" spans="23:30" x14ac:dyDescent="0.15">
      <c r="W535" s="75"/>
      <c r="X535" s="4"/>
      <c r="Y535" s="4"/>
      <c r="Z535" s="4"/>
      <c r="AA535" s="4"/>
      <c r="AB535" s="4"/>
      <c r="AC535" s="1"/>
      <c r="AD535" t="str">
        <f t="shared" si="15"/>
        <v/>
      </c>
    </row>
    <row r="536" spans="23:30" x14ac:dyDescent="0.15">
      <c r="W536" s="75"/>
      <c r="X536" s="4"/>
      <c r="Y536" s="4"/>
      <c r="Z536" s="4"/>
      <c r="AA536" s="4"/>
      <c r="AB536" s="4"/>
      <c r="AC536" s="1"/>
      <c r="AD536" t="str">
        <f t="shared" si="15"/>
        <v/>
      </c>
    </row>
    <row r="537" spans="23:30" x14ac:dyDescent="0.15">
      <c r="W537" s="75"/>
      <c r="X537" s="4"/>
      <c r="Y537" s="4"/>
      <c r="Z537" s="4"/>
      <c r="AA537" s="4"/>
      <c r="AB537" s="4"/>
      <c r="AC537" s="1"/>
      <c r="AD537" t="str">
        <f t="shared" si="15"/>
        <v/>
      </c>
    </row>
    <row r="538" spans="23:30" x14ac:dyDescent="0.15">
      <c r="W538" s="75"/>
      <c r="X538" s="4"/>
      <c r="Y538" s="4"/>
      <c r="Z538" s="4"/>
      <c r="AA538" s="4"/>
      <c r="AB538" s="4"/>
      <c r="AC538" s="1"/>
      <c r="AD538" t="str">
        <f t="shared" si="15"/>
        <v/>
      </c>
    </row>
    <row r="539" spans="23:30" x14ac:dyDescent="0.15">
      <c r="W539" s="75"/>
      <c r="X539" s="4"/>
      <c r="Y539" s="4"/>
      <c r="Z539" s="4"/>
      <c r="AA539" s="4"/>
      <c r="AB539" s="4"/>
      <c r="AC539" s="1"/>
      <c r="AD539" t="str">
        <f t="shared" si="15"/>
        <v/>
      </c>
    </row>
    <row r="540" spans="23:30" x14ac:dyDescent="0.15">
      <c r="W540" s="75"/>
      <c r="X540" s="4"/>
      <c r="Y540" s="4"/>
      <c r="Z540" s="4"/>
      <c r="AA540" s="4"/>
      <c r="AB540" s="4"/>
      <c r="AC540" s="1"/>
      <c r="AD540" t="str">
        <f t="shared" si="15"/>
        <v/>
      </c>
    </row>
    <row r="541" spans="23:30" x14ac:dyDescent="0.15">
      <c r="W541" s="75"/>
      <c r="X541" s="4"/>
      <c r="Y541" s="4"/>
      <c r="Z541" s="4"/>
      <c r="AA541" s="4"/>
      <c r="AB541" s="4"/>
      <c r="AC541" s="1"/>
      <c r="AD541" t="str">
        <f t="shared" si="15"/>
        <v/>
      </c>
    </row>
    <row r="542" spans="23:30" x14ac:dyDescent="0.15">
      <c r="W542" s="75"/>
      <c r="X542" s="4"/>
      <c r="Y542" s="4"/>
      <c r="Z542" s="4"/>
      <c r="AA542" s="4"/>
      <c r="AB542" s="4"/>
      <c r="AC542" s="1"/>
      <c r="AD542" t="str">
        <f t="shared" si="15"/>
        <v/>
      </c>
    </row>
    <row r="543" spans="23:30" x14ac:dyDescent="0.15">
      <c r="W543" s="75"/>
      <c r="X543" s="4"/>
      <c r="Y543" s="4"/>
      <c r="Z543" s="4"/>
      <c r="AA543" s="4"/>
      <c r="AB543" s="4"/>
      <c r="AC543" s="1"/>
      <c r="AD543" t="str">
        <f t="shared" si="15"/>
        <v/>
      </c>
    </row>
    <row r="544" spans="23:30" x14ac:dyDescent="0.15">
      <c r="W544" s="75"/>
      <c r="X544" s="4"/>
      <c r="Y544" s="4"/>
      <c r="Z544" s="4"/>
      <c r="AA544" s="4"/>
      <c r="AB544" s="4"/>
      <c r="AC544" s="1"/>
      <c r="AD544" t="str">
        <f t="shared" si="15"/>
        <v/>
      </c>
    </row>
    <row r="545" spans="23:30" x14ac:dyDescent="0.15">
      <c r="W545" s="75"/>
      <c r="X545" s="4"/>
      <c r="Y545" s="4"/>
      <c r="Z545" s="4"/>
      <c r="AA545" s="4"/>
      <c r="AB545" s="4"/>
      <c r="AC545" s="1"/>
      <c r="AD545" t="str">
        <f t="shared" si="15"/>
        <v/>
      </c>
    </row>
    <row r="546" spans="23:30" x14ac:dyDescent="0.15">
      <c r="W546" s="75"/>
      <c r="X546" s="4"/>
      <c r="Y546" s="4"/>
      <c r="Z546" s="4"/>
      <c r="AA546" s="4"/>
      <c r="AB546" s="4"/>
      <c r="AC546" s="1"/>
      <c r="AD546" t="str">
        <f t="shared" si="15"/>
        <v/>
      </c>
    </row>
    <row r="547" spans="23:30" x14ac:dyDescent="0.15">
      <c r="W547" s="75"/>
      <c r="X547" s="4"/>
      <c r="Y547" s="4"/>
      <c r="Z547" s="4"/>
      <c r="AA547" s="4"/>
      <c r="AB547" s="4"/>
      <c r="AC547" s="1"/>
    </row>
    <row r="548" spans="23:30" x14ac:dyDescent="0.15">
      <c r="W548" s="75"/>
      <c r="X548" s="4"/>
      <c r="Y548" s="4"/>
      <c r="Z548" s="4"/>
      <c r="AA548" s="4"/>
      <c r="AB548" s="4"/>
      <c r="AC548" s="1"/>
    </row>
    <row r="549" spans="23:30" x14ac:dyDescent="0.15">
      <c r="W549" s="75"/>
      <c r="X549" s="4"/>
      <c r="Y549" s="4"/>
      <c r="Z549" s="4"/>
      <c r="AA549" s="4"/>
      <c r="AB549" s="4"/>
      <c r="AC549" s="1"/>
    </row>
    <row r="550" spans="23:30" x14ac:dyDescent="0.15">
      <c r="W550" s="75"/>
      <c r="X550" s="4"/>
      <c r="Y550" s="4"/>
      <c r="Z550" s="4"/>
      <c r="AA550" s="4"/>
      <c r="AB550" s="4"/>
      <c r="AC550" s="1"/>
    </row>
    <row r="551" spans="23:30" x14ac:dyDescent="0.15">
      <c r="W551" s="75"/>
      <c r="X551" s="4"/>
      <c r="Y551" s="4"/>
      <c r="Z551" s="4"/>
      <c r="AA551" s="4"/>
      <c r="AB551" s="4"/>
      <c r="AC551" s="1"/>
    </row>
    <row r="552" spans="23:30" x14ac:dyDescent="0.15">
      <c r="W552" s="75"/>
      <c r="X552" s="4"/>
      <c r="Y552" s="4"/>
      <c r="Z552" s="4"/>
      <c r="AA552" s="4"/>
      <c r="AB552" s="4"/>
      <c r="AC552" s="1"/>
    </row>
    <row r="553" spans="23:30" x14ac:dyDescent="0.15">
      <c r="W553" s="75"/>
      <c r="X553" s="4"/>
      <c r="Y553" s="4"/>
      <c r="Z553" s="4"/>
      <c r="AA553" s="4"/>
      <c r="AB553" s="4"/>
      <c r="AC553" s="1"/>
    </row>
    <row r="554" spans="23:30" x14ac:dyDescent="0.15">
      <c r="W554" s="75"/>
      <c r="X554" s="4"/>
      <c r="Y554" s="4"/>
      <c r="Z554" s="4"/>
      <c r="AA554" s="4"/>
      <c r="AB554" s="4"/>
      <c r="AC554" s="1"/>
    </row>
    <row r="555" spans="23:30" x14ac:dyDescent="0.15">
      <c r="W555" s="75"/>
      <c r="X555" s="4"/>
      <c r="Y555" s="4"/>
      <c r="Z555" s="4"/>
      <c r="AA555" s="4"/>
      <c r="AB555" s="4"/>
      <c r="AC555" s="1"/>
    </row>
    <row r="556" spans="23:30" x14ac:dyDescent="0.15">
      <c r="W556" s="75"/>
      <c r="X556" s="4"/>
      <c r="Y556" s="4"/>
      <c r="Z556" s="4"/>
      <c r="AA556" s="4"/>
      <c r="AB556" s="4"/>
      <c r="AC556" s="1"/>
    </row>
    <row r="557" spans="23:30" x14ac:dyDescent="0.15">
      <c r="W557" s="75"/>
      <c r="X557" s="4"/>
      <c r="Y557" s="4"/>
      <c r="Z557" s="4"/>
      <c r="AA557" s="4"/>
      <c r="AB557" s="4"/>
      <c r="AC557" s="1"/>
    </row>
    <row r="558" spans="23:30" x14ac:dyDescent="0.15">
      <c r="W558" s="75"/>
      <c r="X558" s="4"/>
      <c r="Y558" s="4"/>
      <c r="Z558" s="4"/>
      <c r="AA558" s="4"/>
      <c r="AB558" s="4"/>
      <c r="AC558" s="1"/>
    </row>
    <row r="559" spans="23:30" x14ac:dyDescent="0.15">
      <c r="W559" s="75"/>
      <c r="X559" s="4"/>
      <c r="Y559" s="4"/>
      <c r="Z559" s="4"/>
      <c r="AA559" s="4"/>
      <c r="AB559" s="4"/>
      <c r="AC559" s="1"/>
    </row>
    <row r="560" spans="23:30" x14ac:dyDescent="0.15">
      <c r="W560" s="75"/>
      <c r="X560" s="4"/>
      <c r="Y560" s="4"/>
      <c r="Z560" s="4"/>
      <c r="AA560" s="4"/>
      <c r="AB560" s="4"/>
      <c r="AC560" s="1"/>
    </row>
    <row r="561" spans="23:29" x14ac:dyDescent="0.15">
      <c r="W561" s="75"/>
      <c r="X561" s="4"/>
      <c r="Y561" s="4"/>
      <c r="Z561" s="4"/>
      <c r="AA561" s="4"/>
      <c r="AB561" s="4"/>
      <c r="AC561" s="1"/>
    </row>
    <row r="562" spans="23:29" x14ac:dyDescent="0.15">
      <c r="W562" s="75"/>
      <c r="X562" s="4"/>
      <c r="Y562" s="4"/>
      <c r="Z562" s="4"/>
      <c r="AA562" s="4"/>
      <c r="AB562" s="4"/>
      <c r="AC562" s="1"/>
    </row>
    <row r="563" spans="23:29" x14ac:dyDescent="0.15">
      <c r="W563" s="75"/>
      <c r="X563" s="4"/>
      <c r="Y563" s="4"/>
      <c r="Z563" s="4"/>
      <c r="AA563" s="4"/>
      <c r="AB563" s="4"/>
      <c r="AC563" s="1"/>
    </row>
    <row r="564" spans="23:29" x14ac:dyDescent="0.15">
      <c r="W564" s="75"/>
      <c r="X564" s="4"/>
      <c r="Y564" s="4"/>
      <c r="Z564" s="4"/>
      <c r="AA564" s="4"/>
      <c r="AB564" s="4"/>
      <c r="AC564" s="1"/>
    </row>
    <row r="565" spans="23:29" x14ac:dyDescent="0.15">
      <c r="W565" s="75"/>
      <c r="X565" s="4"/>
      <c r="Y565" s="4"/>
      <c r="Z565" s="4"/>
      <c r="AA565" s="4"/>
      <c r="AB565" s="4"/>
      <c r="AC565" s="1"/>
    </row>
    <row r="566" spans="23:29" x14ac:dyDescent="0.15">
      <c r="W566" s="75"/>
      <c r="X566" s="4"/>
      <c r="Y566" s="4"/>
      <c r="Z566" s="4"/>
      <c r="AA566" s="4"/>
      <c r="AB566" s="4"/>
      <c r="AC566" s="1"/>
    </row>
    <row r="567" spans="23:29" x14ac:dyDescent="0.15">
      <c r="W567" s="75"/>
      <c r="X567" s="4"/>
      <c r="Y567" s="4"/>
      <c r="Z567" s="4"/>
      <c r="AA567" s="4"/>
      <c r="AB567" s="4"/>
      <c r="AC567" s="1"/>
    </row>
    <row r="568" spans="23:29" x14ac:dyDescent="0.15">
      <c r="W568" s="75"/>
      <c r="X568" s="4"/>
      <c r="Y568" s="4"/>
      <c r="Z568" s="4"/>
      <c r="AA568" s="4"/>
      <c r="AB568" s="4"/>
      <c r="AC568" s="1"/>
    </row>
    <row r="569" spans="23:29" x14ac:dyDescent="0.15">
      <c r="W569" s="75"/>
      <c r="X569" s="4"/>
      <c r="Y569" s="4"/>
      <c r="Z569" s="4"/>
      <c r="AA569" s="4"/>
      <c r="AB569" s="4"/>
      <c r="AC569" s="1"/>
    </row>
    <row r="570" spans="23:29" x14ac:dyDescent="0.15">
      <c r="W570" s="75"/>
      <c r="X570" s="4"/>
      <c r="Y570" s="4"/>
      <c r="Z570" s="4"/>
      <c r="AA570" s="4"/>
      <c r="AB570" s="4"/>
      <c r="AC570" s="1"/>
    </row>
    <row r="571" spans="23:29" x14ac:dyDescent="0.15">
      <c r="W571" s="75"/>
      <c r="X571" s="4"/>
      <c r="Y571" s="4"/>
      <c r="Z571" s="4"/>
      <c r="AA571" s="4"/>
      <c r="AB571" s="4"/>
      <c r="AC571" s="1"/>
    </row>
    <row r="572" spans="23:29" x14ac:dyDescent="0.15">
      <c r="W572" s="75"/>
      <c r="X572" s="4"/>
      <c r="Y572" s="4"/>
      <c r="Z572" s="4"/>
      <c r="AA572" s="4"/>
      <c r="AC572" s="1"/>
    </row>
    <row r="573" spans="23:29" x14ac:dyDescent="0.15">
      <c r="W573" s="75"/>
      <c r="X573" s="4"/>
      <c r="Y573" s="4"/>
    </row>
    <row r="574" spans="23:29" x14ac:dyDescent="0.15">
      <c r="W574" s="75"/>
      <c r="X574" s="4"/>
      <c r="Y574" s="4"/>
    </row>
    <row r="575" spans="23:29" x14ac:dyDescent="0.15">
      <c r="W575" s="75"/>
      <c r="X575" s="4"/>
      <c r="Y575" s="4"/>
    </row>
    <row r="576" spans="23:29" x14ac:dyDescent="0.15">
      <c r="W576" s="75"/>
      <c r="X576" s="4"/>
      <c r="Y576" s="4"/>
    </row>
    <row r="577" spans="23:25" x14ac:dyDescent="0.15">
      <c r="W577" s="75"/>
      <c r="X577" s="4"/>
      <c r="Y577" s="4"/>
    </row>
    <row r="578" spans="23:25" x14ac:dyDescent="0.15">
      <c r="W578" s="75"/>
      <c r="X578" s="4"/>
      <c r="Y578" s="4"/>
    </row>
    <row r="579" spans="23:25" x14ac:dyDescent="0.15">
      <c r="W579" s="75"/>
      <c r="X579" s="4"/>
      <c r="Y579" s="4"/>
    </row>
    <row r="580" spans="23:25" x14ac:dyDescent="0.15">
      <c r="W580" s="75"/>
      <c r="X580" s="4"/>
      <c r="Y580" s="4"/>
    </row>
    <row r="581" spans="23:25" x14ac:dyDescent="0.15">
      <c r="W581" s="75"/>
      <c r="X581" s="4"/>
      <c r="Y581" s="4"/>
    </row>
    <row r="582" spans="23:25" x14ac:dyDescent="0.15">
      <c r="W582" s="75"/>
      <c r="X582" s="4"/>
      <c r="Y582" s="4"/>
    </row>
    <row r="583" spans="23:25" x14ac:dyDescent="0.15">
      <c r="W583" s="75"/>
      <c r="X583" s="4"/>
      <c r="Y583" s="4"/>
    </row>
    <row r="584" spans="23:25" x14ac:dyDescent="0.15">
      <c r="W584" s="75"/>
      <c r="X584" s="4"/>
      <c r="Y584" s="4"/>
    </row>
    <row r="585" spans="23:25" x14ac:dyDescent="0.15">
      <c r="W585" s="75"/>
      <c r="X585" s="4"/>
      <c r="Y585" s="4"/>
    </row>
    <row r="586" spans="23:25" x14ac:dyDescent="0.15">
      <c r="W586" s="75"/>
      <c r="X586" s="4"/>
      <c r="Y586" s="4"/>
    </row>
    <row r="587" spans="23:25" x14ac:dyDescent="0.15">
      <c r="W587" s="75"/>
      <c r="X587" s="4"/>
      <c r="Y587" s="4"/>
    </row>
    <row r="588" spans="23:25" x14ac:dyDescent="0.15">
      <c r="W588" s="75"/>
      <c r="X588" s="4"/>
      <c r="Y588" s="4"/>
    </row>
    <row r="589" spans="23:25" x14ac:dyDescent="0.15">
      <c r="W589" s="75"/>
      <c r="X589" s="4"/>
      <c r="Y589" s="4"/>
    </row>
    <row r="590" spans="23:25" x14ac:dyDescent="0.15">
      <c r="W590" s="75"/>
      <c r="X590" s="4"/>
      <c r="Y590" s="4"/>
    </row>
    <row r="591" spans="23:25" x14ac:dyDescent="0.15">
      <c r="W591" s="75"/>
      <c r="X591" s="4"/>
      <c r="Y591" s="4"/>
    </row>
    <row r="592" spans="23:25" x14ac:dyDescent="0.15">
      <c r="W592" s="75"/>
      <c r="X592" s="4"/>
      <c r="Y592" s="4"/>
    </row>
    <row r="593" spans="23:25" x14ac:dyDescent="0.15">
      <c r="W593" s="75"/>
      <c r="X593" s="4"/>
      <c r="Y593" s="4"/>
    </row>
    <row r="594" spans="23:25" x14ac:dyDescent="0.15">
      <c r="W594" s="75"/>
      <c r="X594" s="4"/>
      <c r="Y594" s="4"/>
    </row>
    <row r="595" spans="23:25" x14ac:dyDescent="0.15">
      <c r="W595" s="75"/>
      <c r="X595" s="4"/>
      <c r="Y595" s="4"/>
    </row>
    <row r="596" spans="23:25" x14ac:dyDescent="0.15">
      <c r="W596" s="75"/>
      <c r="X596" s="4"/>
      <c r="Y596" s="4"/>
    </row>
    <row r="597" spans="23:25" x14ac:dyDescent="0.15">
      <c r="W597" s="75"/>
      <c r="X597" s="4"/>
      <c r="Y597" s="4"/>
    </row>
    <row r="598" spans="23:25" x14ac:dyDescent="0.15">
      <c r="W598" s="75"/>
      <c r="X598" s="4"/>
      <c r="Y598" s="4"/>
    </row>
    <row r="599" spans="23:25" x14ac:dyDescent="0.15">
      <c r="W599" s="75"/>
      <c r="X599" s="4"/>
      <c r="Y599" s="4"/>
    </row>
    <row r="600" spans="23:25" x14ac:dyDescent="0.15">
      <c r="W600" s="75"/>
      <c r="X600" s="4"/>
      <c r="Y600" s="4"/>
    </row>
    <row r="601" spans="23:25" x14ac:dyDescent="0.15">
      <c r="W601" s="75"/>
      <c r="X601" s="4"/>
      <c r="Y601" s="4"/>
    </row>
    <row r="602" spans="23:25" x14ac:dyDescent="0.15">
      <c r="W602" s="75"/>
      <c r="X602" s="4"/>
      <c r="Y602" s="4"/>
    </row>
    <row r="603" spans="23:25" x14ac:dyDescent="0.15">
      <c r="W603" s="75"/>
      <c r="X603" s="4"/>
      <c r="Y603" s="4"/>
    </row>
    <row r="604" spans="23:25" x14ac:dyDescent="0.15">
      <c r="W604" s="75"/>
      <c r="X604" s="4"/>
      <c r="Y604" s="4"/>
    </row>
    <row r="605" spans="23:25" x14ac:dyDescent="0.15">
      <c r="W605" s="75"/>
      <c r="X605" s="4"/>
      <c r="Y605" s="4"/>
    </row>
    <row r="606" spans="23:25" x14ac:dyDescent="0.15">
      <c r="W606" s="75"/>
      <c r="X606" s="4"/>
      <c r="Y606" s="4"/>
    </row>
    <row r="607" spans="23:25" x14ac:dyDescent="0.15">
      <c r="W607" s="75"/>
      <c r="X607" s="4"/>
      <c r="Y607" s="4"/>
    </row>
    <row r="608" spans="23:25" x14ac:dyDescent="0.15">
      <c r="W608" s="75"/>
      <c r="X608" s="4"/>
      <c r="Y608" s="4"/>
    </row>
    <row r="609" spans="23:25" x14ac:dyDescent="0.15">
      <c r="W609" s="75"/>
      <c r="X609" s="4"/>
      <c r="Y609" s="4"/>
    </row>
    <row r="610" spans="23:25" x14ac:dyDescent="0.15">
      <c r="W610" s="75"/>
      <c r="X610" s="4"/>
      <c r="Y610" s="4"/>
    </row>
    <row r="611" spans="23:25" x14ac:dyDescent="0.15">
      <c r="W611" s="75"/>
      <c r="X611" s="4"/>
      <c r="Y611" s="4"/>
    </row>
    <row r="612" spans="23:25" x14ac:dyDescent="0.15">
      <c r="W612" s="75"/>
      <c r="X612" s="4"/>
      <c r="Y612" s="4"/>
    </row>
    <row r="613" spans="23:25" x14ac:dyDescent="0.15">
      <c r="W613" s="75"/>
      <c r="X613" s="4"/>
      <c r="Y613" s="4"/>
    </row>
    <row r="614" spans="23:25" x14ac:dyDescent="0.15">
      <c r="W614" s="75"/>
      <c r="X614" s="4"/>
      <c r="Y614" s="4"/>
    </row>
    <row r="615" spans="23:25" x14ac:dyDescent="0.15">
      <c r="W615" s="75"/>
      <c r="X615" s="4"/>
      <c r="Y615" s="4"/>
    </row>
    <row r="616" spans="23:25" x14ac:dyDescent="0.15">
      <c r="W616" s="75"/>
      <c r="X616" s="4"/>
      <c r="Y616" s="4"/>
    </row>
    <row r="617" spans="23:25" x14ac:dyDescent="0.15">
      <c r="X617" s="4"/>
      <c r="Y617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41</vt:i4>
      </vt:variant>
    </vt:vector>
  </HeadingPairs>
  <TitlesOfParts>
    <vt:vector size="50" baseType="lpstr">
      <vt:lpstr>①施設占有者入力</vt:lpstr>
      <vt:lpstr>②物品入力</vt:lpstr>
      <vt:lpstr>③拾得物件台帳</vt:lpstr>
      <vt:lpstr>④拾得データコピー用</vt:lpstr>
      <vt:lpstr>⑤基本情報</vt:lpstr>
      <vt:lpstr>⑥提出物件</vt:lpstr>
      <vt:lpstr>⑦提出票</vt:lpstr>
      <vt:lpstr>編集</vt:lpstr>
      <vt:lpstr>コード</vt:lpstr>
      <vt:lpstr>③拾得物件台帳!Print_Area</vt:lpstr>
      <vt:lpstr>④拾得データコピー用!Print_Area</vt:lpstr>
      <vt:lpstr>⑦提出票!Print_Area</vt:lpstr>
      <vt:lpstr>③拾得物件台帳!Print_Titles</vt:lpstr>
      <vt:lpstr>④拾得データコピー用!Print_Titles</vt:lpstr>
      <vt:lpstr>カードケース類</vt:lpstr>
      <vt:lpstr>かさ類</vt:lpstr>
      <vt:lpstr>かばん類</vt:lpstr>
      <vt:lpstr>カメラ類</vt:lpstr>
      <vt:lpstr>その他</vt:lpstr>
      <vt:lpstr>めがね類</vt:lpstr>
      <vt:lpstr>衣類・履物類</vt:lpstr>
      <vt:lpstr>医療・化粧品類</vt:lpstr>
      <vt:lpstr>貴金属類</vt:lpstr>
      <vt:lpstr>携帯電話類</vt:lpstr>
      <vt:lpstr>月</vt:lpstr>
      <vt:lpstr>権利関係</vt:lpstr>
      <vt:lpstr>鍵類</vt:lpstr>
      <vt:lpstr>告知同意</vt:lpstr>
      <vt:lpstr>財布類</vt:lpstr>
      <vt:lpstr>時</vt:lpstr>
      <vt:lpstr>時計類</vt:lpstr>
      <vt:lpstr>手帳・文具類</vt:lpstr>
      <vt:lpstr>趣味・娯楽用品類</vt:lpstr>
      <vt:lpstr>拾得者</vt:lpstr>
      <vt:lpstr>拾得場所</vt:lpstr>
      <vt:lpstr>書類・紙類</vt:lpstr>
      <vt:lpstr>小包・箱類</vt:lpstr>
      <vt:lpstr>証明書類・カード類</vt:lpstr>
      <vt:lpstr>食料品類</vt:lpstr>
      <vt:lpstr>生活用品類</vt:lpstr>
      <vt:lpstr>袋・封筒類</vt:lpstr>
      <vt:lpstr>大分類</vt:lpstr>
      <vt:lpstr>著作品類</vt:lpstr>
      <vt:lpstr>電気製品類</vt:lpstr>
      <vt:lpstr>動植物類</vt:lpstr>
      <vt:lpstr>日</vt:lpstr>
      <vt:lpstr>年</vt:lpstr>
      <vt:lpstr>品目名</vt:lpstr>
      <vt:lpstr>分</vt:lpstr>
      <vt:lpstr>有価証券類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2021-04-02T07:38:11Z</cp:lastPrinted>
  <dcterms:created xsi:type="dcterms:W3CDTF">1997-01-08T22:48:59Z</dcterms:created>
  <dcterms:modified xsi:type="dcterms:W3CDTF">2021-04-02T07:45:19Z</dcterms:modified>
</cp:coreProperties>
</file>